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안용철\Desktop\4월 업무\230420_사전정보공개_예산회계팀\2023년 사전정보공개자료_안용철\"/>
    </mc:Choice>
  </mc:AlternateContent>
  <bookViews>
    <workbookView xWindow="120" yWindow="15" windowWidth="18960" windowHeight="11325"/>
  </bookViews>
  <sheets>
    <sheet name="손익계산서" sheetId="2" r:id="rId1"/>
  </sheets>
  <definedNames>
    <definedName name="_xlnm.Print_Area" localSheetId="0">손익계산서!$A$1:$E$85</definedName>
    <definedName name="_xlnm.Print_Titles" localSheetId="0">손익계산서!$7:$8</definedName>
  </definedNames>
  <calcPr calcId="162913"/>
</workbook>
</file>

<file path=xl/calcChain.xml><?xml version="1.0" encoding="utf-8"?>
<calcChain xmlns="http://schemas.openxmlformats.org/spreadsheetml/2006/main">
  <c r="E80" i="2" l="1"/>
  <c r="C80" i="2"/>
  <c r="E47" i="2"/>
  <c r="C47" i="2"/>
  <c r="E13" i="2"/>
  <c r="C13" i="2"/>
  <c r="E9" i="2"/>
  <c r="E46" i="2" s="1"/>
  <c r="E79" i="2" s="1"/>
  <c r="E85" i="2" s="1"/>
  <c r="C9" i="2"/>
  <c r="C46" i="2" s="1"/>
  <c r="C79" i="2" s="1"/>
  <c r="C85" i="2" s="1"/>
</calcChain>
</file>

<file path=xl/sharedStrings.xml><?xml version="1.0" encoding="utf-8"?>
<sst xmlns="http://schemas.openxmlformats.org/spreadsheetml/2006/main" count="87" uniqueCount="71">
  <si>
    <t>2. 손 익 계 산 서</t>
    <phoneticPr fontId="3" type="noConversion"/>
  </si>
  <si>
    <t>제16기 2022년 1월  1일부터 2022년 12월 31일까지</t>
    <phoneticPr fontId="3" type="noConversion"/>
  </si>
  <si>
    <t>제15기 2021년 1월  1일부터 2021년 12월 31일까지</t>
    <phoneticPr fontId="3" type="noConversion"/>
  </si>
  <si>
    <t>서울특별시노원구서비스공단</t>
    <phoneticPr fontId="3" type="noConversion"/>
  </si>
  <si>
    <t>( 단위 : 원 )</t>
  </si>
  <si>
    <t>과    목</t>
  </si>
  <si>
    <t>제 16 (당)기</t>
    <phoneticPr fontId="10" type="noConversion"/>
  </si>
  <si>
    <t>제 15 (전)기</t>
    <phoneticPr fontId="10" type="noConversion"/>
  </si>
  <si>
    <t>금    액</t>
  </si>
  <si>
    <t>Ⅰ. 영업수익</t>
    <phoneticPr fontId="3" type="noConversion"/>
  </si>
  <si>
    <t>1. 사업대행수입</t>
    <phoneticPr fontId="3" type="noConversion"/>
  </si>
  <si>
    <t>2. 정산반환금</t>
    <phoneticPr fontId="3" type="noConversion"/>
  </si>
  <si>
    <t>3. 선급비용</t>
    <phoneticPr fontId="3" type="noConversion"/>
  </si>
  <si>
    <t>Ⅱ. 매출원가</t>
    <phoneticPr fontId="3" type="noConversion"/>
  </si>
  <si>
    <t>1. 보수</t>
    <phoneticPr fontId="3" type="noConversion"/>
  </si>
  <si>
    <t>2. 무기계약근로자보수</t>
    <phoneticPr fontId="3" type="noConversion"/>
  </si>
  <si>
    <t>3. 기간제근로자보수</t>
    <phoneticPr fontId="3" type="noConversion"/>
  </si>
  <si>
    <t>4. 퇴직급여</t>
    <phoneticPr fontId="3" type="noConversion"/>
  </si>
  <si>
    <t>5. 사회보험부담금(연금및건강보험 등)</t>
    <phoneticPr fontId="3" type="noConversion"/>
  </si>
  <si>
    <t>6. 기타복리후생비</t>
    <phoneticPr fontId="3" type="noConversion"/>
  </si>
  <si>
    <t>7. 여비교통비</t>
    <phoneticPr fontId="3" type="noConversion"/>
  </si>
  <si>
    <t>8. 직급보조비</t>
    <phoneticPr fontId="3" type="noConversion"/>
  </si>
  <si>
    <t>9. 수선유지비</t>
    <phoneticPr fontId="3" type="noConversion"/>
  </si>
  <si>
    <t>10. 업무추진비</t>
    <phoneticPr fontId="3" type="noConversion"/>
  </si>
  <si>
    <t>11. 교육훈련비</t>
    <phoneticPr fontId="3" type="noConversion"/>
  </si>
  <si>
    <t>12. 광고선전비</t>
    <phoneticPr fontId="3" type="noConversion"/>
  </si>
  <si>
    <t>13. 전산개발비</t>
    <phoneticPr fontId="3" type="noConversion"/>
  </si>
  <si>
    <t>14. 회의비</t>
    <phoneticPr fontId="3" type="noConversion"/>
  </si>
  <si>
    <t>15. 포상금</t>
    <phoneticPr fontId="3" type="noConversion"/>
  </si>
  <si>
    <t>16. 배상금</t>
    <phoneticPr fontId="3" type="noConversion"/>
  </si>
  <si>
    <t>17. 정원가산업무비</t>
    <phoneticPr fontId="3" type="noConversion"/>
  </si>
  <si>
    <t>18. 부서업무비</t>
    <phoneticPr fontId="3" type="noConversion"/>
  </si>
  <si>
    <t>19. 사무관리비</t>
    <phoneticPr fontId="3" type="noConversion"/>
  </si>
  <si>
    <t>20. 공공운영비</t>
    <phoneticPr fontId="3" type="noConversion"/>
  </si>
  <si>
    <t>21. 지급수수료</t>
    <phoneticPr fontId="3" type="noConversion"/>
  </si>
  <si>
    <t>22. 공공요금 및 제세</t>
    <phoneticPr fontId="3" type="noConversion"/>
  </si>
  <si>
    <t>23. 차량선박비</t>
    <phoneticPr fontId="3" type="noConversion"/>
  </si>
  <si>
    <t>24 일반재료비</t>
    <phoneticPr fontId="3" type="noConversion"/>
  </si>
  <si>
    <t>25. 행사운영비</t>
    <phoneticPr fontId="3" type="noConversion"/>
  </si>
  <si>
    <t>26. 사회복무요원보상금</t>
    <phoneticPr fontId="3" type="noConversion"/>
  </si>
  <si>
    <t>27. 기타보상금</t>
    <phoneticPr fontId="3" type="noConversion"/>
  </si>
  <si>
    <t>28. 평가급</t>
    <phoneticPr fontId="3" type="noConversion"/>
  </si>
  <si>
    <t>29. 지방공기업협의체부담금</t>
    <phoneticPr fontId="3" type="noConversion"/>
  </si>
  <si>
    <t>30. 예비비</t>
    <phoneticPr fontId="3" type="noConversion"/>
  </si>
  <si>
    <t>31. 지방공기업평가원출연금</t>
    <phoneticPr fontId="3" type="noConversion"/>
  </si>
  <si>
    <t>32. 감가상각비</t>
    <phoneticPr fontId="3" type="noConversion"/>
  </si>
  <si>
    <t>Ⅲ. 매출총이익</t>
    <phoneticPr fontId="3" type="noConversion"/>
  </si>
  <si>
    <t>Ⅳ. 판매관리비</t>
    <phoneticPr fontId="3" type="noConversion"/>
  </si>
  <si>
    <t>16. 정원가산업무비</t>
    <phoneticPr fontId="3" type="noConversion"/>
  </si>
  <si>
    <t>17. 부서업무비</t>
    <phoneticPr fontId="3" type="noConversion"/>
  </si>
  <si>
    <t>18. 사무관리비</t>
    <phoneticPr fontId="3" type="noConversion"/>
  </si>
  <si>
    <t>19. 공공운영비</t>
    <phoneticPr fontId="3" type="noConversion"/>
  </si>
  <si>
    <t>20. 지급수수료</t>
    <phoneticPr fontId="3" type="noConversion"/>
  </si>
  <si>
    <t>21. 공공요금 및 제세</t>
    <phoneticPr fontId="3" type="noConversion"/>
  </si>
  <si>
    <t>22. 차량선박비</t>
    <phoneticPr fontId="3" type="noConversion"/>
  </si>
  <si>
    <t>23. 일반재료비</t>
    <phoneticPr fontId="3" type="noConversion"/>
  </si>
  <si>
    <t>24. 행사운영비</t>
    <phoneticPr fontId="3" type="noConversion"/>
  </si>
  <si>
    <t>25. 사회복무요원보상금</t>
    <phoneticPr fontId="3" type="noConversion"/>
  </si>
  <si>
    <t>26. 기타보상금</t>
    <phoneticPr fontId="3" type="noConversion"/>
  </si>
  <si>
    <t>27. 평가급</t>
    <phoneticPr fontId="3" type="noConversion"/>
  </si>
  <si>
    <t>28. 지방공기업협의체부담금</t>
    <phoneticPr fontId="3" type="noConversion"/>
  </si>
  <si>
    <t>29. 예비비</t>
    <phoneticPr fontId="3" type="noConversion"/>
  </si>
  <si>
    <t>30. 지방공기업평가원출연금</t>
    <phoneticPr fontId="3" type="noConversion"/>
  </si>
  <si>
    <t>31. 감가상각비</t>
    <phoneticPr fontId="3" type="noConversion"/>
  </si>
  <si>
    <t>Ⅴ. 영업이익</t>
    <phoneticPr fontId="3" type="noConversion"/>
  </si>
  <si>
    <t>Ⅵ. 영업외수익</t>
    <phoneticPr fontId="3" type="noConversion"/>
  </si>
  <si>
    <t>1. 이자수익</t>
    <phoneticPr fontId="3" type="noConversion"/>
  </si>
  <si>
    <t>2. 기타영업외수익</t>
    <phoneticPr fontId="3" type="noConversion"/>
  </si>
  <si>
    <t>3. 정산반환금</t>
    <phoneticPr fontId="3" type="noConversion"/>
  </si>
  <si>
    <t>Ⅶ. 영업외비용</t>
    <phoneticPr fontId="3" type="noConversion"/>
  </si>
  <si>
    <t>Ⅷ. 당기순이익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</si>
</sst>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13">
    <font>
      <sz val="10"/>
      <color rgb="FF000000"/>
      <name val="Times New Roman"/>
      <charset val="204"/>
    </font>
    <font>
      <sz val="11"/>
      <name val="돋움"/>
      <family val="3"/>
      <charset val="129"/>
    </font>
    <font>
      <b/>
      <sz val="18"/>
      <name val="맑은 고딕"/>
      <family val="3"/>
      <charset val="129"/>
    </font>
    <font>
      <sz val="8"/>
      <name val="돋움"/>
      <family val="3"/>
      <charset val="129"/>
    </font>
    <font>
      <sz val="18"/>
      <name val="맑은 고딕"/>
      <family val="3"/>
      <charset val="129"/>
    </font>
    <font>
      <sz val="9"/>
      <color indexed="8"/>
      <name val="굴림체"/>
      <family val="3"/>
      <charset val="129"/>
    </font>
    <font>
      <b/>
      <sz val="14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 applyFill="1" applyBorder="1" applyAlignment="1">
      <alignment horizontal="left" vertical="top"/>
    </xf>
    <xf numFmtId="0" fontId="2" fillId="0" borderId="0" xfId="1" applyFont="1" applyFill="1" applyAlignment="1">
      <alignment horizontal="center" vertical="center"/>
    </xf>
    <xf numFmtId="0" fontId="4" fillId="0" borderId="0" xfId="1" applyFont="1" applyFill="1" applyAlignment="1"/>
    <xf numFmtId="0" fontId="6" fillId="0" borderId="0" xfId="2" applyFont="1" applyFill="1" applyAlignment="1">
      <alignment horizontal="left" vertical="center"/>
    </xf>
    <xf numFmtId="0" fontId="7" fillId="0" borderId="0" xfId="1" applyFont="1" applyFill="1" applyAlignment="1"/>
    <xf numFmtId="0" fontId="8" fillId="0" borderId="0" xfId="2" applyFont="1" applyFill="1" applyAlignment="1">
      <alignment horizontal="center" vertical="center"/>
    </xf>
    <xf numFmtId="0" fontId="1" fillId="0" borderId="0" xfId="2" applyFont="1"/>
    <xf numFmtId="0" fontId="8" fillId="0" borderId="0" xfId="2" applyFont="1" applyFill="1" applyAlignment="1">
      <alignment horizontal="left" vertical="center"/>
    </xf>
    <xf numFmtId="0" fontId="8" fillId="0" borderId="0" xfId="2" applyFont="1" applyFill="1" applyAlignment="1">
      <alignment horizontal="right" vertical="center"/>
    </xf>
    <xf numFmtId="176" fontId="7" fillId="0" borderId="0" xfId="1" applyNumberFormat="1" applyFont="1" applyFill="1" applyAlignment="1"/>
    <xf numFmtId="0" fontId="9" fillId="0" borderId="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left" vertical="center" indent="1"/>
    </xf>
    <xf numFmtId="176" fontId="9" fillId="0" borderId="2" xfId="2" applyNumberFormat="1" applyFont="1" applyFill="1" applyBorder="1" applyAlignment="1">
      <alignment horizontal="right" vertical="center" indent="1"/>
    </xf>
    <xf numFmtId="0" fontId="8" fillId="0" borderId="2" xfId="2" applyFont="1" applyFill="1" applyBorder="1" applyAlignment="1">
      <alignment horizontal="left" vertical="center" indent="2"/>
    </xf>
    <xf numFmtId="176" fontId="11" fillId="0" borderId="2" xfId="2" applyNumberFormat="1" applyFont="1" applyFill="1" applyBorder="1" applyAlignment="1">
      <alignment horizontal="right" vertical="center" indent="1"/>
    </xf>
    <xf numFmtId="176" fontId="8" fillId="0" borderId="2" xfId="2" applyNumberFormat="1" applyFont="1" applyFill="1" applyBorder="1" applyAlignment="1">
      <alignment horizontal="right" vertical="center" indent="1"/>
    </xf>
    <xf numFmtId="0" fontId="8" fillId="0" borderId="3" xfId="2" applyFont="1" applyFill="1" applyBorder="1" applyAlignment="1">
      <alignment horizontal="left" vertical="center" indent="2"/>
    </xf>
    <xf numFmtId="176" fontId="11" fillId="0" borderId="3" xfId="2" applyNumberFormat="1" applyFont="1" applyFill="1" applyBorder="1" applyAlignment="1">
      <alignment horizontal="right" vertical="center" indent="1"/>
    </xf>
    <xf numFmtId="176" fontId="8" fillId="0" borderId="3" xfId="2" applyNumberFormat="1" applyFont="1" applyFill="1" applyBorder="1" applyAlignment="1">
      <alignment horizontal="right" vertical="center" indent="1"/>
    </xf>
    <xf numFmtId="0" fontId="9" fillId="0" borderId="3" xfId="2" applyFont="1" applyFill="1" applyBorder="1" applyAlignment="1">
      <alignment horizontal="left" vertical="center" indent="1"/>
    </xf>
    <xf numFmtId="176" fontId="9" fillId="0" borderId="3" xfId="2" applyNumberFormat="1" applyFont="1" applyFill="1" applyBorder="1" applyAlignment="1">
      <alignment horizontal="right" vertical="center" indent="1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right" vertical="center"/>
    </xf>
    <xf numFmtId="0" fontId="12" fillId="0" borderId="0" xfId="2" applyFont="1" applyFill="1" applyBorder="1" applyAlignment="1"/>
    <xf numFmtId="0" fontId="1" fillId="0" borderId="0" xfId="1" applyAlignment="1">
      <alignment vertical="center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8"/>
  <sheetViews>
    <sheetView tabSelected="1" view="pageBreakPreview" zoomScale="115" zoomScaleNormal="100" zoomScaleSheetLayoutView="115" workbookViewId="0">
      <selection sqref="A1:E1"/>
    </sheetView>
  </sheetViews>
  <sheetFormatPr defaultRowHeight="16.5"/>
  <cols>
    <col min="1" max="1" width="44.5" style="24" bestFit="1" customWidth="1"/>
    <col min="2" max="5" width="23.6640625" style="24" customWidth="1"/>
    <col min="6" max="6" width="16" style="4" bestFit="1" customWidth="1"/>
    <col min="7" max="7" width="18.33203125" style="4" bestFit="1" customWidth="1"/>
    <col min="8" max="8" width="17" style="4" bestFit="1" customWidth="1"/>
    <col min="9" max="256" width="9.33203125" style="4"/>
    <col min="257" max="257" width="44.5" style="4" bestFit="1" customWidth="1"/>
    <col min="258" max="261" width="23.6640625" style="4" customWidth="1"/>
    <col min="262" max="262" width="16" style="4" bestFit="1" customWidth="1"/>
    <col min="263" max="263" width="18.33203125" style="4" bestFit="1" customWidth="1"/>
    <col min="264" max="264" width="17" style="4" bestFit="1" customWidth="1"/>
    <col min="265" max="512" width="9.33203125" style="4"/>
    <col min="513" max="513" width="44.5" style="4" bestFit="1" customWidth="1"/>
    <col min="514" max="517" width="23.6640625" style="4" customWidth="1"/>
    <col min="518" max="518" width="16" style="4" bestFit="1" customWidth="1"/>
    <col min="519" max="519" width="18.33203125" style="4" bestFit="1" customWidth="1"/>
    <col min="520" max="520" width="17" style="4" bestFit="1" customWidth="1"/>
    <col min="521" max="768" width="9.33203125" style="4"/>
    <col min="769" max="769" width="44.5" style="4" bestFit="1" customWidth="1"/>
    <col min="770" max="773" width="23.6640625" style="4" customWidth="1"/>
    <col min="774" max="774" width="16" style="4" bestFit="1" customWidth="1"/>
    <col min="775" max="775" width="18.33203125" style="4" bestFit="1" customWidth="1"/>
    <col min="776" max="776" width="17" style="4" bestFit="1" customWidth="1"/>
    <col min="777" max="1024" width="9.33203125" style="4"/>
    <col min="1025" max="1025" width="44.5" style="4" bestFit="1" customWidth="1"/>
    <col min="1026" max="1029" width="23.6640625" style="4" customWidth="1"/>
    <col min="1030" max="1030" width="16" style="4" bestFit="1" customWidth="1"/>
    <col min="1031" max="1031" width="18.33203125" style="4" bestFit="1" customWidth="1"/>
    <col min="1032" max="1032" width="17" style="4" bestFit="1" customWidth="1"/>
    <col min="1033" max="1280" width="9.33203125" style="4"/>
    <col min="1281" max="1281" width="44.5" style="4" bestFit="1" customWidth="1"/>
    <col min="1282" max="1285" width="23.6640625" style="4" customWidth="1"/>
    <col min="1286" max="1286" width="16" style="4" bestFit="1" customWidth="1"/>
    <col min="1287" max="1287" width="18.33203125" style="4" bestFit="1" customWidth="1"/>
    <col min="1288" max="1288" width="17" style="4" bestFit="1" customWidth="1"/>
    <col min="1289" max="1536" width="9.33203125" style="4"/>
    <col min="1537" max="1537" width="44.5" style="4" bestFit="1" customWidth="1"/>
    <col min="1538" max="1541" width="23.6640625" style="4" customWidth="1"/>
    <col min="1542" max="1542" width="16" style="4" bestFit="1" customWidth="1"/>
    <col min="1543" max="1543" width="18.33203125" style="4" bestFit="1" customWidth="1"/>
    <col min="1544" max="1544" width="17" style="4" bestFit="1" customWidth="1"/>
    <col min="1545" max="1792" width="9.33203125" style="4"/>
    <col min="1793" max="1793" width="44.5" style="4" bestFit="1" customWidth="1"/>
    <col min="1794" max="1797" width="23.6640625" style="4" customWidth="1"/>
    <col min="1798" max="1798" width="16" style="4" bestFit="1" customWidth="1"/>
    <col min="1799" max="1799" width="18.33203125" style="4" bestFit="1" customWidth="1"/>
    <col min="1800" max="1800" width="17" style="4" bestFit="1" customWidth="1"/>
    <col min="1801" max="2048" width="9.33203125" style="4"/>
    <col min="2049" max="2049" width="44.5" style="4" bestFit="1" customWidth="1"/>
    <col min="2050" max="2053" width="23.6640625" style="4" customWidth="1"/>
    <col min="2054" max="2054" width="16" style="4" bestFit="1" customWidth="1"/>
    <col min="2055" max="2055" width="18.33203125" style="4" bestFit="1" customWidth="1"/>
    <col min="2056" max="2056" width="17" style="4" bestFit="1" customWidth="1"/>
    <col min="2057" max="2304" width="9.33203125" style="4"/>
    <col min="2305" max="2305" width="44.5" style="4" bestFit="1" customWidth="1"/>
    <col min="2306" max="2309" width="23.6640625" style="4" customWidth="1"/>
    <col min="2310" max="2310" width="16" style="4" bestFit="1" customWidth="1"/>
    <col min="2311" max="2311" width="18.33203125" style="4" bestFit="1" customWidth="1"/>
    <col min="2312" max="2312" width="17" style="4" bestFit="1" customWidth="1"/>
    <col min="2313" max="2560" width="9.33203125" style="4"/>
    <col min="2561" max="2561" width="44.5" style="4" bestFit="1" customWidth="1"/>
    <col min="2562" max="2565" width="23.6640625" style="4" customWidth="1"/>
    <col min="2566" max="2566" width="16" style="4" bestFit="1" customWidth="1"/>
    <col min="2567" max="2567" width="18.33203125" style="4" bestFit="1" customWidth="1"/>
    <col min="2568" max="2568" width="17" style="4" bestFit="1" customWidth="1"/>
    <col min="2569" max="2816" width="9.33203125" style="4"/>
    <col min="2817" max="2817" width="44.5" style="4" bestFit="1" customWidth="1"/>
    <col min="2818" max="2821" width="23.6640625" style="4" customWidth="1"/>
    <col min="2822" max="2822" width="16" style="4" bestFit="1" customWidth="1"/>
    <col min="2823" max="2823" width="18.33203125" style="4" bestFit="1" customWidth="1"/>
    <col min="2824" max="2824" width="17" style="4" bestFit="1" customWidth="1"/>
    <col min="2825" max="3072" width="9.33203125" style="4"/>
    <col min="3073" max="3073" width="44.5" style="4" bestFit="1" customWidth="1"/>
    <col min="3074" max="3077" width="23.6640625" style="4" customWidth="1"/>
    <col min="3078" max="3078" width="16" style="4" bestFit="1" customWidth="1"/>
    <col min="3079" max="3079" width="18.33203125" style="4" bestFit="1" customWidth="1"/>
    <col min="3080" max="3080" width="17" style="4" bestFit="1" customWidth="1"/>
    <col min="3081" max="3328" width="9.33203125" style="4"/>
    <col min="3329" max="3329" width="44.5" style="4" bestFit="1" customWidth="1"/>
    <col min="3330" max="3333" width="23.6640625" style="4" customWidth="1"/>
    <col min="3334" max="3334" width="16" style="4" bestFit="1" customWidth="1"/>
    <col min="3335" max="3335" width="18.33203125" style="4" bestFit="1" customWidth="1"/>
    <col min="3336" max="3336" width="17" style="4" bestFit="1" customWidth="1"/>
    <col min="3337" max="3584" width="9.33203125" style="4"/>
    <col min="3585" max="3585" width="44.5" style="4" bestFit="1" customWidth="1"/>
    <col min="3586" max="3589" width="23.6640625" style="4" customWidth="1"/>
    <col min="3590" max="3590" width="16" style="4" bestFit="1" customWidth="1"/>
    <col min="3591" max="3591" width="18.33203125" style="4" bestFit="1" customWidth="1"/>
    <col min="3592" max="3592" width="17" style="4" bestFit="1" customWidth="1"/>
    <col min="3593" max="3840" width="9.33203125" style="4"/>
    <col min="3841" max="3841" width="44.5" style="4" bestFit="1" customWidth="1"/>
    <col min="3842" max="3845" width="23.6640625" style="4" customWidth="1"/>
    <col min="3846" max="3846" width="16" style="4" bestFit="1" customWidth="1"/>
    <col min="3847" max="3847" width="18.33203125" style="4" bestFit="1" customWidth="1"/>
    <col min="3848" max="3848" width="17" style="4" bestFit="1" customWidth="1"/>
    <col min="3849" max="4096" width="9.33203125" style="4"/>
    <col min="4097" max="4097" width="44.5" style="4" bestFit="1" customWidth="1"/>
    <col min="4098" max="4101" width="23.6640625" style="4" customWidth="1"/>
    <col min="4102" max="4102" width="16" style="4" bestFit="1" customWidth="1"/>
    <col min="4103" max="4103" width="18.33203125" style="4" bestFit="1" customWidth="1"/>
    <col min="4104" max="4104" width="17" style="4" bestFit="1" customWidth="1"/>
    <col min="4105" max="4352" width="9.33203125" style="4"/>
    <col min="4353" max="4353" width="44.5" style="4" bestFit="1" customWidth="1"/>
    <col min="4354" max="4357" width="23.6640625" style="4" customWidth="1"/>
    <col min="4358" max="4358" width="16" style="4" bestFit="1" customWidth="1"/>
    <col min="4359" max="4359" width="18.33203125" style="4" bestFit="1" customWidth="1"/>
    <col min="4360" max="4360" width="17" style="4" bestFit="1" customWidth="1"/>
    <col min="4361" max="4608" width="9.33203125" style="4"/>
    <col min="4609" max="4609" width="44.5" style="4" bestFit="1" customWidth="1"/>
    <col min="4610" max="4613" width="23.6640625" style="4" customWidth="1"/>
    <col min="4614" max="4614" width="16" style="4" bestFit="1" customWidth="1"/>
    <col min="4615" max="4615" width="18.33203125" style="4" bestFit="1" customWidth="1"/>
    <col min="4616" max="4616" width="17" style="4" bestFit="1" customWidth="1"/>
    <col min="4617" max="4864" width="9.33203125" style="4"/>
    <col min="4865" max="4865" width="44.5" style="4" bestFit="1" customWidth="1"/>
    <col min="4866" max="4869" width="23.6640625" style="4" customWidth="1"/>
    <col min="4870" max="4870" width="16" style="4" bestFit="1" customWidth="1"/>
    <col min="4871" max="4871" width="18.33203125" style="4" bestFit="1" customWidth="1"/>
    <col min="4872" max="4872" width="17" style="4" bestFit="1" customWidth="1"/>
    <col min="4873" max="5120" width="9.33203125" style="4"/>
    <col min="5121" max="5121" width="44.5" style="4" bestFit="1" customWidth="1"/>
    <col min="5122" max="5125" width="23.6640625" style="4" customWidth="1"/>
    <col min="5126" max="5126" width="16" style="4" bestFit="1" customWidth="1"/>
    <col min="5127" max="5127" width="18.33203125" style="4" bestFit="1" customWidth="1"/>
    <col min="5128" max="5128" width="17" style="4" bestFit="1" customWidth="1"/>
    <col min="5129" max="5376" width="9.33203125" style="4"/>
    <col min="5377" max="5377" width="44.5" style="4" bestFit="1" customWidth="1"/>
    <col min="5378" max="5381" width="23.6640625" style="4" customWidth="1"/>
    <col min="5382" max="5382" width="16" style="4" bestFit="1" customWidth="1"/>
    <col min="5383" max="5383" width="18.33203125" style="4" bestFit="1" customWidth="1"/>
    <col min="5384" max="5384" width="17" style="4" bestFit="1" customWidth="1"/>
    <col min="5385" max="5632" width="9.33203125" style="4"/>
    <col min="5633" max="5633" width="44.5" style="4" bestFit="1" customWidth="1"/>
    <col min="5634" max="5637" width="23.6640625" style="4" customWidth="1"/>
    <col min="5638" max="5638" width="16" style="4" bestFit="1" customWidth="1"/>
    <col min="5639" max="5639" width="18.33203125" style="4" bestFit="1" customWidth="1"/>
    <col min="5640" max="5640" width="17" style="4" bestFit="1" customWidth="1"/>
    <col min="5641" max="5888" width="9.33203125" style="4"/>
    <col min="5889" max="5889" width="44.5" style="4" bestFit="1" customWidth="1"/>
    <col min="5890" max="5893" width="23.6640625" style="4" customWidth="1"/>
    <col min="5894" max="5894" width="16" style="4" bestFit="1" customWidth="1"/>
    <col min="5895" max="5895" width="18.33203125" style="4" bestFit="1" customWidth="1"/>
    <col min="5896" max="5896" width="17" style="4" bestFit="1" customWidth="1"/>
    <col min="5897" max="6144" width="9.33203125" style="4"/>
    <col min="6145" max="6145" width="44.5" style="4" bestFit="1" customWidth="1"/>
    <col min="6146" max="6149" width="23.6640625" style="4" customWidth="1"/>
    <col min="6150" max="6150" width="16" style="4" bestFit="1" customWidth="1"/>
    <col min="6151" max="6151" width="18.33203125" style="4" bestFit="1" customWidth="1"/>
    <col min="6152" max="6152" width="17" style="4" bestFit="1" customWidth="1"/>
    <col min="6153" max="6400" width="9.33203125" style="4"/>
    <col min="6401" max="6401" width="44.5" style="4" bestFit="1" customWidth="1"/>
    <col min="6402" max="6405" width="23.6640625" style="4" customWidth="1"/>
    <col min="6406" max="6406" width="16" style="4" bestFit="1" customWidth="1"/>
    <col min="6407" max="6407" width="18.33203125" style="4" bestFit="1" customWidth="1"/>
    <col min="6408" max="6408" width="17" style="4" bestFit="1" customWidth="1"/>
    <col min="6409" max="6656" width="9.33203125" style="4"/>
    <col min="6657" max="6657" width="44.5" style="4" bestFit="1" customWidth="1"/>
    <col min="6658" max="6661" width="23.6640625" style="4" customWidth="1"/>
    <col min="6662" max="6662" width="16" style="4" bestFit="1" customWidth="1"/>
    <col min="6663" max="6663" width="18.33203125" style="4" bestFit="1" customWidth="1"/>
    <col min="6664" max="6664" width="17" style="4" bestFit="1" customWidth="1"/>
    <col min="6665" max="6912" width="9.33203125" style="4"/>
    <col min="6913" max="6913" width="44.5" style="4" bestFit="1" customWidth="1"/>
    <col min="6914" max="6917" width="23.6640625" style="4" customWidth="1"/>
    <col min="6918" max="6918" width="16" style="4" bestFit="1" customWidth="1"/>
    <col min="6919" max="6919" width="18.33203125" style="4" bestFit="1" customWidth="1"/>
    <col min="6920" max="6920" width="17" style="4" bestFit="1" customWidth="1"/>
    <col min="6921" max="7168" width="9.33203125" style="4"/>
    <col min="7169" max="7169" width="44.5" style="4" bestFit="1" customWidth="1"/>
    <col min="7170" max="7173" width="23.6640625" style="4" customWidth="1"/>
    <col min="7174" max="7174" width="16" style="4" bestFit="1" customWidth="1"/>
    <col min="7175" max="7175" width="18.33203125" style="4" bestFit="1" customWidth="1"/>
    <col min="7176" max="7176" width="17" style="4" bestFit="1" customWidth="1"/>
    <col min="7177" max="7424" width="9.33203125" style="4"/>
    <col min="7425" max="7425" width="44.5" style="4" bestFit="1" customWidth="1"/>
    <col min="7426" max="7429" width="23.6640625" style="4" customWidth="1"/>
    <col min="7430" max="7430" width="16" style="4" bestFit="1" customWidth="1"/>
    <col min="7431" max="7431" width="18.33203125" style="4" bestFit="1" customWidth="1"/>
    <col min="7432" max="7432" width="17" style="4" bestFit="1" customWidth="1"/>
    <col min="7433" max="7680" width="9.33203125" style="4"/>
    <col min="7681" max="7681" width="44.5" style="4" bestFit="1" customWidth="1"/>
    <col min="7682" max="7685" width="23.6640625" style="4" customWidth="1"/>
    <col min="7686" max="7686" width="16" style="4" bestFit="1" customWidth="1"/>
    <col min="7687" max="7687" width="18.33203125" style="4" bestFit="1" customWidth="1"/>
    <col min="7688" max="7688" width="17" style="4" bestFit="1" customWidth="1"/>
    <col min="7689" max="7936" width="9.33203125" style="4"/>
    <col min="7937" max="7937" width="44.5" style="4" bestFit="1" customWidth="1"/>
    <col min="7938" max="7941" width="23.6640625" style="4" customWidth="1"/>
    <col min="7942" max="7942" width="16" style="4" bestFit="1" customWidth="1"/>
    <col min="7943" max="7943" width="18.33203125" style="4" bestFit="1" customWidth="1"/>
    <col min="7944" max="7944" width="17" style="4" bestFit="1" customWidth="1"/>
    <col min="7945" max="8192" width="9.33203125" style="4"/>
    <col min="8193" max="8193" width="44.5" style="4" bestFit="1" customWidth="1"/>
    <col min="8194" max="8197" width="23.6640625" style="4" customWidth="1"/>
    <col min="8198" max="8198" width="16" style="4" bestFit="1" customWidth="1"/>
    <col min="8199" max="8199" width="18.33203125" style="4" bestFit="1" customWidth="1"/>
    <col min="8200" max="8200" width="17" style="4" bestFit="1" customWidth="1"/>
    <col min="8201" max="8448" width="9.33203125" style="4"/>
    <col min="8449" max="8449" width="44.5" style="4" bestFit="1" customWidth="1"/>
    <col min="8450" max="8453" width="23.6640625" style="4" customWidth="1"/>
    <col min="8454" max="8454" width="16" style="4" bestFit="1" customWidth="1"/>
    <col min="8455" max="8455" width="18.33203125" style="4" bestFit="1" customWidth="1"/>
    <col min="8456" max="8456" width="17" style="4" bestFit="1" customWidth="1"/>
    <col min="8457" max="8704" width="9.33203125" style="4"/>
    <col min="8705" max="8705" width="44.5" style="4" bestFit="1" customWidth="1"/>
    <col min="8706" max="8709" width="23.6640625" style="4" customWidth="1"/>
    <col min="8710" max="8710" width="16" style="4" bestFit="1" customWidth="1"/>
    <col min="8711" max="8711" width="18.33203125" style="4" bestFit="1" customWidth="1"/>
    <col min="8712" max="8712" width="17" style="4" bestFit="1" customWidth="1"/>
    <col min="8713" max="8960" width="9.33203125" style="4"/>
    <col min="8961" max="8961" width="44.5" style="4" bestFit="1" customWidth="1"/>
    <col min="8962" max="8965" width="23.6640625" style="4" customWidth="1"/>
    <col min="8966" max="8966" width="16" style="4" bestFit="1" customWidth="1"/>
    <col min="8967" max="8967" width="18.33203125" style="4" bestFit="1" customWidth="1"/>
    <col min="8968" max="8968" width="17" style="4" bestFit="1" customWidth="1"/>
    <col min="8969" max="9216" width="9.33203125" style="4"/>
    <col min="9217" max="9217" width="44.5" style="4" bestFit="1" customWidth="1"/>
    <col min="9218" max="9221" width="23.6640625" style="4" customWidth="1"/>
    <col min="9222" max="9222" width="16" style="4" bestFit="1" customWidth="1"/>
    <col min="9223" max="9223" width="18.33203125" style="4" bestFit="1" customWidth="1"/>
    <col min="9224" max="9224" width="17" style="4" bestFit="1" customWidth="1"/>
    <col min="9225" max="9472" width="9.33203125" style="4"/>
    <col min="9473" max="9473" width="44.5" style="4" bestFit="1" customWidth="1"/>
    <col min="9474" max="9477" width="23.6640625" style="4" customWidth="1"/>
    <col min="9478" max="9478" width="16" style="4" bestFit="1" customWidth="1"/>
    <col min="9479" max="9479" width="18.33203125" style="4" bestFit="1" customWidth="1"/>
    <col min="9480" max="9480" width="17" style="4" bestFit="1" customWidth="1"/>
    <col min="9481" max="9728" width="9.33203125" style="4"/>
    <col min="9729" max="9729" width="44.5" style="4" bestFit="1" customWidth="1"/>
    <col min="9730" max="9733" width="23.6640625" style="4" customWidth="1"/>
    <col min="9734" max="9734" width="16" style="4" bestFit="1" customWidth="1"/>
    <col min="9735" max="9735" width="18.33203125" style="4" bestFit="1" customWidth="1"/>
    <col min="9736" max="9736" width="17" style="4" bestFit="1" customWidth="1"/>
    <col min="9737" max="9984" width="9.33203125" style="4"/>
    <col min="9985" max="9985" width="44.5" style="4" bestFit="1" customWidth="1"/>
    <col min="9986" max="9989" width="23.6640625" style="4" customWidth="1"/>
    <col min="9990" max="9990" width="16" style="4" bestFit="1" customWidth="1"/>
    <col min="9991" max="9991" width="18.33203125" style="4" bestFit="1" customWidth="1"/>
    <col min="9992" max="9992" width="17" style="4" bestFit="1" customWidth="1"/>
    <col min="9993" max="10240" width="9.33203125" style="4"/>
    <col min="10241" max="10241" width="44.5" style="4" bestFit="1" customWidth="1"/>
    <col min="10242" max="10245" width="23.6640625" style="4" customWidth="1"/>
    <col min="10246" max="10246" width="16" style="4" bestFit="1" customWidth="1"/>
    <col min="10247" max="10247" width="18.33203125" style="4" bestFit="1" customWidth="1"/>
    <col min="10248" max="10248" width="17" style="4" bestFit="1" customWidth="1"/>
    <col min="10249" max="10496" width="9.33203125" style="4"/>
    <col min="10497" max="10497" width="44.5" style="4" bestFit="1" customWidth="1"/>
    <col min="10498" max="10501" width="23.6640625" style="4" customWidth="1"/>
    <col min="10502" max="10502" width="16" style="4" bestFit="1" customWidth="1"/>
    <col min="10503" max="10503" width="18.33203125" style="4" bestFit="1" customWidth="1"/>
    <col min="10504" max="10504" width="17" style="4" bestFit="1" customWidth="1"/>
    <col min="10505" max="10752" width="9.33203125" style="4"/>
    <col min="10753" max="10753" width="44.5" style="4" bestFit="1" customWidth="1"/>
    <col min="10754" max="10757" width="23.6640625" style="4" customWidth="1"/>
    <col min="10758" max="10758" width="16" style="4" bestFit="1" customWidth="1"/>
    <col min="10759" max="10759" width="18.33203125" style="4" bestFit="1" customWidth="1"/>
    <col min="10760" max="10760" width="17" style="4" bestFit="1" customWidth="1"/>
    <col min="10761" max="11008" width="9.33203125" style="4"/>
    <col min="11009" max="11009" width="44.5" style="4" bestFit="1" customWidth="1"/>
    <col min="11010" max="11013" width="23.6640625" style="4" customWidth="1"/>
    <col min="11014" max="11014" width="16" style="4" bestFit="1" customWidth="1"/>
    <col min="11015" max="11015" width="18.33203125" style="4" bestFit="1" customWidth="1"/>
    <col min="11016" max="11016" width="17" style="4" bestFit="1" customWidth="1"/>
    <col min="11017" max="11264" width="9.33203125" style="4"/>
    <col min="11265" max="11265" width="44.5" style="4" bestFit="1" customWidth="1"/>
    <col min="11266" max="11269" width="23.6640625" style="4" customWidth="1"/>
    <col min="11270" max="11270" width="16" style="4" bestFit="1" customWidth="1"/>
    <col min="11271" max="11271" width="18.33203125" style="4" bestFit="1" customWidth="1"/>
    <col min="11272" max="11272" width="17" style="4" bestFit="1" customWidth="1"/>
    <col min="11273" max="11520" width="9.33203125" style="4"/>
    <col min="11521" max="11521" width="44.5" style="4" bestFit="1" customWidth="1"/>
    <col min="11522" max="11525" width="23.6640625" style="4" customWidth="1"/>
    <col min="11526" max="11526" width="16" style="4" bestFit="1" customWidth="1"/>
    <col min="11527" max="11527" width="18.33203125" style="4" bestFit="1" customWidth="1"/>
    <col min="11528" max="11528" width="17" style="4" bestFit="1" customWidth="1"/>
    <col min="11529" max="11776" width="9.33203125" style="4"/>
    <col min="11777" max="11777" width="44.5" style="4" bestFit="1" customWidth="1"/>
    <col min="11778" max="11781" width="23.6640625" style="4" customWidth="1"/>
    <col min="11782" max="11782" width="16" style="4" bestFit="1" customWidth="1"/>
    <col min="11783" max="11783" width="18.33203125" style="4" bestFit="1" customWidth="1"/>
    <col min="11784" max="11784" width="17" style="4" bestFit="1" customWidth="1"/>
    <col min="11785" max="12032" width="9.33203125" style="4"/>
    <col min="12033" max="12033" width="44.5" style="4" bestFit="1" customWidth="1"/>
    <col min="12034" max="12037" width="23.6640625" style="4" customWidth="1"/>
    <col min="12038" max="12038" width="16" style="4" bestFit="1" customWidth="1"/>
    <col min="12039" max="12039" width="18.33203125" style="4" bestFit="1" customWidth="1"/>
    <col min="12040" max="12040" width="17" style="4" bestFit="1" customWidth="1"/>
    <col min="12041" max="12288" width="9.33203125" style="4"/>
    <col min="12289" max="12289" width="44.5" style="4" bestFit="1" customWidth="1"/>
    <col min="12290" max="12293" width="23.6640625" style="4" customWidth="1"/>
    <col min="12294" max="12294" width="16" style="4" bestFit="1" customWidth="1"/>
    <col min="12295" max="12295" width="18.33203125" style="4" bestFit="1" customWidth="1"/>
    <col min="12296" max="12296" width="17" style="4" bestFit="1" customWidth="1"/>
    <col min="12297" max="12544" width="9.33203125" style="4"/>
    <col min="12545" max="12545" width="44.5" style="4" bestFit="1" customWidth="1"/>
    <col min="12546" max="12549" width="23.6640625" style="4" customWidth="1"/>
    <col min="12550" max="12550" width="16" style="4" bestFit="1" customWidth="1"/>
    <col min="12551" max="12551" width="18.33203125" style="4" bestFit="1" customWidth="1"/>
    <col min="12552" max="12552" width="17" style="4" bestFit="1" customWidth="1"/>
    <col min="12553" max="12800" width="9.33203125" style="4"/>
    <col min="12801" max="12801" width="44.5" style="4" bestFit="1" customWidth="1"/>
    <col min="12802" max="12805" width="23.6640625" style="4" customWidth="1"/>
    <col min="12806" max="12806" width="16" style="4" bestFit="1" customWidth="1"/>
    <col min="12807" max="12807" width="18.33203125" style="4" bestFit="1" customWidth="1"/>
    <col min="12808" max="12808" width="17" style="4" bestFit="1" customWidth="1"/>
    <col min="12809" max="13056" width="9.33203125" style="4"/>
    <col min="13057" max="13057" width="44.5" style="4" bestFit="1" customWidth="1"/>
    <col min="13058" max="13061" width="23.6640625" style="4" customWidth="1"/>
    <col min="13062" max="13062" width="16" style="4" bestFit="1" customWidth="1"/>
    <col min="13063" max="13063" width="18.33203125" style="4" bestFit="1" customWidth="1"/>
    <col min="13064" max="13064" width="17" style="4" bestFit="1" customWidth="1"/>
    <col min="13065" max="13312" width="9.33203125" style="4"/>
    <col min="13313" max="13313" width="44.5" style="4" bestFit="1" customWidth="1"/>
    <col min="13314" max="13317" width="23.6640625" style="4" customWidth="1"/>
    <col min="13318" max="13318" width="16" style="4" bestFit="1" customWidth="1"/>
    <col min="13319" max="13319" width="18.33203125" style="4" bestFit="1" customWidth="1"/>
    <col min="13320" max="13320" width="17" style="4" bestFit="1" customWidth="1"/>
    <col min="13321" max="13568" width="9.33203125" style="4"/>
    <col min="13569" max="13569" width="44.5" style="4" bestFit="1" customWidth="1"/>
    <col min="13570" max="13573" width="23.6640625" style="4" customWidth="1"/>
    <col min="13574" max="13574" width="16" style="4" bestFit="1" customWidth="1"/>
    <col min="13575" max="13575" width="18.33203125" style="4" bestFit="1" customWidth="1"/>
    <col min="13576" max="13576" width="17" style="4" bestFit="1" customWidth="1"/>
    <col min="13577" max="13824" width="9.33203125" style="4"/>
    <col min="13825" max="13825" width="44.5" style="4" bestFit="1" customWidth="1"/>
    <col min="13826" max="13829" width="23.6640625" style="4" customWidth="1"/>
    <col min="13830" max="13830" width="16" style="4" bestFit="1" customWidth="1"/>
    <col min="13831" max="13831" width="18.33203125" style="4" bestFit="1" customWidth="1"/>
    <col min="13832" max="13832" width="17" style="4" bestFit="1" customWidth="1"/>
    <col min="13833" max="14080" width="9.33203125" style="4"/>
    <col min="14081" max="14081" width="44.5" style="4" bestFit="1" customWidth="1"/>
    <col min="14082" max="14085" width="23.6640625" style="4" customWidth="1"/>
    <col min="14086" max="14086" width="16" style="4" bestFit="1" customWidth="1"/>
    <col min="14087" max="14087" width="18.33203125" style="4" bestFit="1" customWidth="1"/>
    <col min="14088" max="14088" width="17" style="4" bestFit="1" customWidth="1"/>
    <col min="14089" max="14336" width="9.33203125" style="4"/>
    <col min="14337" max="14337" width="44.5" style="4" bestFit="1" customWidth="1"/>
    <col min="14338" max="14341" width="23.6640625" style="4" customWidth="1"/>
    <col min="14342" max="14342" width="16" style="4" bestFit="1" customWidth="1"/>
    <col min="14343" max="14343" width="18.33203125" style="4" bestFit="1" customWidth="1"/>
    <col min="14344" max="14344" width="17" style="4" bestFit="1" customWidth="1"/>
    <col min="14345" max="14592" width="9.33203125" style="4"/>
    <col min="14593" max="14593" width="44.5" style="4" bestFit="1" customWidth="1"/>
    <col min="14594" max="14597" width="23.6640625" style="4" customWidth="1"/>
    <col min="14598" max="14598" width="16" style="4" bestFit="1" customWidth="1"/>
    <col min="14599" max="14599" width="18.33203125" style="4" bestFit="1" customWidth="1"/>
    <col min="14600" max="14600" width="17" style="4" bestFit="1" customWidth="1"/>
    <col min="14601" max="14848" width="9.33203125" style="4"/>
    <col min="14849" max="14849" width="44.5" style="4" bestFit="1" customWidth="1"/>
    <col min="14850" max="14853" width="23.6640625" style="4" customWidth="1"/>
    <col min="14854" max="14854" width="16" style="4" bestFit="1" customWidth="1"/>
    <col min="14855" max="14855" width="18.33203125" style="4" bestFit="1" customWidth="1"/>
    <col min="14856" max="14856" width="17" style="4" bestFit="1" customWidth="1"/>
    <col min="14857" max="15104" width="9.33203125" style="4"/>
    <col min="15105" max="15105" width="44.5" style="4" bestFit="1" customWidth="1"/>
    <col min="15106" max="15109" width="23.6640625" style="4" customWidth="1"/>
    <col min="15110" max="15110" width="16" style="4" bestFit="1" customWidth="1"/>
    <col min="15111" max="15111" width="18.33203125" style="4" bestFit="1" customWidth="1"/>
    <col min="15112" max="15112" width="17" style="4" bestFit="1" customWidth="1"/>
    <col min="15113" max="15360" width="9.33203125" style="4"/>
    <col min="15361" max="15361" width="44.5" style="4" bestFit="1" customWidth="1"/>
    <col min="15362" max="15365" width="23.6640625" style="4" customWidth="1"/>
    <col min="15366" max="15366" width="16" style="4" bestFit="1" customWidth="1"/>
    <col min="15367" max="15367" width="18.33203125" style="4" bestFit="1" customWidth="1"/>
    <col min="15368" max="15368" width="17" style="4" bestFit="1" customWidth="1"/>
    <col min="15369" max="15616" width="9.33203125" style="4"/>
    <col min="15617" max="15617" width="44.5" style="4" bestFit="1" customWidth="1"/>
    <col min="15618" max="15621" width="23.6640625" style="4" customWidth="1"/>
    <col min="15622" max="15622" width="16" style="4" bestFit="1" customWidth="1"/>
    <col min="15623" max="15623" width="18.33203125" style="4" bestFit="1" customWidth="1"/>
    <col min="15624" max="15624" width="17" style="4" bestFit="1" customWidth="1"/>
    <col min="15625" max="15872" width="9.33203125" style="4"/>
    <col min="15873" max="15873" width="44.5" style="4" bestFit="1" customWidth="1"/>
    <col min="15874" max="15877" width="23.6640625" style="4" customWidth="1"/>
    <col min="15878" max="15878" width="16" style="4" bestFit="1" customWidth="1"/>
    <col min="15879" max="15879" width="18.33203125" style="4" bestFit="1" customWidth="1"/>
    <col min="15880" max="15880" width="17" style="4" bestFit="1" customWidth="1"/>
    <col min="15881" max="16128" width="9.33203125" style="4"/>
    <col min="16129" max="16129" width="44.5" style="4" bestFit="1" customWidth="1"/>
    <col min="16130" max="16133" width="23.6640625" style="4" customWidth="1"/>
    <col min="16134" max="16134" width="16" style="4" bestFit="1" customWidth="1"/>
    <col min="16135" max="16135" width="18.33203125" style="4" bestFit="1" customWidth="1"/>
    <col min="16136" max="16136" width="17" style="4" bestFit="1" customWidth="1"/>
    <col min="16137" max="16384" width="9.33203125" style="4"/>
  </cols>
  <sheetData>
    <row r="1" spans="1:7" s="2" customFormat="1" ht="30" customHeight="1">
      <c r="A1" s="1" t="s">
        <v>0</v>
      </c>
      <c r="B1" s="1"/>
      <c r="C1" s="1"/>
      <c r="D1" s="1"/>
      <c r="E1" s="1"/>
    </row>
    <row r="2" spans="1:7" ht="11.25" customHeight="1">
      <c r="A2" s="3"/>
      <c r="B2" s="3"/>
      <c r="C2" s="3"/>
      <c r="D2" s="3"/>
      <c r="E2" s="3"/>
    </row>
    <row r="3" spans="1:7" ht="20.100000000000001" customHeight="1">
      <c r="A3" s="5" t="s">
        <v>1</v>
      </c>
      <c r="B3" s="5"/>
      <c r="C3" s="5"/>
      <c r="D3" s="5"/>
      <c r="E3" s="5"/>
    </row>
    <row r="4" spans="1:7" ht="20.100000000000001" customHeight="1">
      <c r="A4" s="5" t="s">
        <v>2</v>
      </c>
      <c r="B4" s="5"/>
      <c r="C4" s="5"/>
      <c r="D4" s="5"/>
      <c r="E4" s="5"/>
    </row>
    <row r="5" spans="1:7" ht="11.25" customHeight="1">
      <c r="A5" s="6"/>
      <c r="B5" s="6"/>
      <c r="C5" s="6"/>
      <c r="D5" s="6"/>
      <c r="E5" s="6"/>
    </row>
    <row r="6" spans="1:7" ht="21.95" customHeight="1">
      <c r="A6" s="7" t="s">
        <v>3</v>
      </c>
      <c r="B6" s="6"/>
      <c r="C6" s="6"/>
      <c r="D6" s="6"/>
      <c r="E6" s="8" t="s">
        <v>4</v>
      </c>
      <c r="F6" s="9"/>
    </row>
    <row r="7" spans="1:7" ht="21.95" customHeight="1">
      <c r="A7" s="10" t="s">
        <v>5</v>
      </c>
      <c r="B7" s="10" t="s">
        <v>6</v>
      </c>
      <c r="C7" s="10"/>
      <c r="D7" s="10" t="s">
        <v>7</v>
      </c>
      <c r="E7" s="10"/>
    </row>
    <row r="8" spans="1:7" ht="21" customHeight="1">
      <c r="A8" s="10"/>
      <c r="B8" s="10" t="s">
        <v>8</v>
      </c>
      <c r="C8" s="10"/>
      <c r="D8" s="10" t="s">
        <v>8</v>
      </c>
      <c r="E8" s="10"/>
    </row>
    <row r="9" spans="1:7" ht="19.5" customHeight="1">
      <c r="A9" s="11" t="s">
        <v>9</v>
      </c>
      <c r="B9" s="12"/>
      <c r="C9" s="12">
        <f>SUM(B10:B12)</f>
        <v>20124142346</v>
      </c>
      <c r="D9" s="12"/>
      <c r="E9" s="12">
        <f>SUM(D10:D12)</f>
        <v>17141892406</v>
      </c>
      <c r="G9" s="9"/>
    </row>
    <row r="10" spans="1:7" ht="19.5" customHeight="1">
      <c r="A10" s="13" t="s">
        <v>10</v>
      </c>
      <c r="B10" s="14">
        <v>22827728000</v>
      </c>
      <c r="C10" s="12"/>
      <c r="D10" s="14">
        <v>22362627000</v>
      </c>
      <c r="E10" s="12"/>
    </row>
    <row r="11" spans="1:7" ht="19.5" customHeight="1">
      <c r="A11" s="13" t="s">
        <v>11</v>
      </c>
      <c r="B11" s="14">
        <v>-2585033624</v>
      </c>
      <c r="C11" s="12"/>
      <c r="D11" s="14">
        <v>-5114327514</v>
      </c>
      <c r="E11" s="12"/>
    </row>
    <row r="12" spans="1:7" ht="19.5" customHeight="1">
      <c r="A12" s="13" t="s">
        <v>12</v>
      </c>
      <c r="B12" s="14">
        <v>-118552030</v>
      </c>
      <c r="C12" s="12"/>
      <c r="D12" s="14">
        <v>-106407080</v>
      </c>
      <c r="E12" s="12"/>
    </row>
    <row r="13" spans="1:7" ht="19.5" customHeight="1">
      <c r="A13" s="11" t="s">
        <v>13</v>
      </c>
      <c r="B13" s="12"/>
      <c r="C13" s="12">
        <f>SUM(B14:B45)</f>
        <v>17310113510</v>
      </c>
      <c r="D13" s="12"/>
      <c r="E13" s="12">
        <f>SUM(D14:D45)</f>
        <v>14549437325.532272</v>
      </c>
    </row>
    <row r="14" spans="1:7" ht="19.5" customHeight="1">
      <c r="A14" s="13" t="s">
        <v>14</v>
      </c>
      <c r="B14" s="15">
        <v>1299143980</v>
      </c>
      <c r="C14" s="12"/>
      <c r="D14" s="15">
        <v>1209095160</v>
      </c>
      <c r="E14" s="12"/>
      <c r="G14" s="9"/>
    </row>
    <row r="15" spans="1:7" ht="19.5" customHeight="1">
      <c r="A15" s="13" t="s">
        <v>15</v>
      </c>
      <c r="B15" s="15">
        <v>5140541058</v>
      </c>
      <c r="C15" s="12"/>
      <c r="D15" s="15">
        <v>4668440466</v>
      </c>
      <c r="E15" s="12"/>
      <c r="G15" s="9"/>
    </row>
    <row r="16" spans="1:7" ht="19.5" customHeight="1">
      <c r="A16" s="13" t="s">
        <v>16</v>
      </c>
      <c r="B16" s="15">
        <v>3262312330</v>
      </c>
      <c r="C16" s="12"/>
      <c r="D16" s="15">
        <v>3119161860</v>
      </c>
      <c r="E16" s="12"/>
      <c r="G16" s="9"/>
    </row>
    <row r="17" spans="1:7" ht="19.5" customHeight="1">
      <c r="A17" s="13" t="s">
        <v>17</v>
      </c>
      <c r="B17" s="15">
        <v>1077950000</v>
      </c>
      <c r="C17" s="12"/>
      <c r="D17" s="15">
        <v>1006182656.5322732</v>
      </c>
      <c r="E17" s="12"/>
      <c r="G17" s="9"/>
    </row>
    <row r="18" spans="1:7" ht="19.5" customHeight="1">
      <c r="A18" s="13" t="s">
        <v>18</v>
      </c>
      <c r="B18" s="15">
        <v>832033030</v>
      </c>
      <c r="C18" s="12"/>
      <c r="D18" s="15">
        <v>807649215</v>
      </c>
      <c r="E18" s="12"/>
      <c r="G18" s="9"/>
    </row>
    <row r="19" spans="1:7" ht="19.5" customHeight="1">
      <c r="A19" s="13" t="s">
        <v>19</v>
      </c>
      <c r="B19" s="15">
        <v>1128887710</v>
      </c>
      <c r="C19" s="12"/>
      <c r="D19" s="15">
        <v>830474124</v>
      </c>
      <c r="E19" s="12"/>
      <c r="G19" s="9"/>
    </row>
    <row r="20" spans="1:7" ht="19.5" customHeight="1">
      <c r="A20" s="13" t="s">
        <v>20</v>
      </c>
      <c r="B20" s="15">
        <v>73925000</v>
      </c>
      <c r="C20" s="12"/>
      <c r="D20" s="15">
        <v>73790000</v>
      </c>
      <c r="E20" s="12"/>
      <c r="G20" s="9"/>
    </row>
    <row r="21" spans="1:7" ht="19.5" customHeight="1">
      <c r="A21" s="13" t="s">
        <v>21</v>
      </c>
      <c r="B21" s="15">
        <v>11930000</v>
      </c>
      <c r="C21" s="12"/>
      <c r="D21" s="15"/>
      <c r="E21" s="12"/>
      <c r="G21" s="9"/>
    </row>
    <row r="22" spans="1:7" ht="19.5" customHeight="1">
      <c r="A22" s="13" t="s">
        <v>22</v>
      </c>
      <c r="B22" s="15">
        <v>670932225</v>
      </c>
      <c r="C22" s="12"/>
      <c r="D22" s="15">
        <v>646180900</v>
      </c>
      <c r="E22" s="12"/>
      <c r="G22" s="9"/>
    </row>
    <row r="23" spans="1:7" ht="19.5" customHeight="1">
      <c r="A23" s="13" t="s">
        <v>23</v>
      </c>
      <c r="B23" s="15"/>
      <c r="C23" s="12"/>
      <c r="D23" s="15">
        <v>5886800</v>
      </c>
      <c r="E23" s="12"/>
      <c r="G23" s="9"/>
    </row>
    <row r="24" spans="1:7" ht="19.5" customHeight="1">
      <c r="A24" s="13" t="s">
        <v>24</v>
      </c>
      <c r="B24" s="15"/>
      <c r="C24" s="12"/>
      <c r="D24" s="15"/>
      <c r="E24" s="12"/>
      <c r="G24" s="9"/>
    </row>
    <row r="25" spans="1:7" ht="19.5" customHeight="1">
      <c r="A25" s="13" t="s">
        <v>25</v>
      </c>
      <c r="B25" s="15"/>
      <c r="C25" s="12"/>
      <c r="D25" s="15"/>
      <c r="E25" s="12"/>
      <c r="G25" s="9"/>
    </row>
    <row r="26" spans="1:7" ht="19.5" customHeight="1">
      <c r="A26" s="13" t="s">
        <v>26</v>
      </c>
      <c r="B26" s="15">
        <v>16500000</v>
      </c>
      <c r="C26" s="12"/>
      <c r="D26" s="15"/>
      <c r="E26" s="12"/>
      <c r="G26" s="9"/>
    </row>
    <row r="27" spans="1:7" ht="19.5" customHeight="1">
      <c r="A27" s="13" t="s">
        <v>27</v>
      </c>
      <c r="B27" s="15"/>
      <c r="C27" s="12"/>
      <c r="D27" s="15"/>
      <c r="E27" s="12"/>
      <c r="G27" s="9"/>
    </row>
    <row r="28" spans="1:7" ht="19.5" customHeight="1">
      <c r="A28" s="13" t="s">
        <v>28</v>
      </c>
      <c r="B28" s="15"/>
      <c r="C28" s="12"/>
      <c r="D28" s="15"/>
      <c r="E28" s="12"/>
      <c r="G28" s="9"/>
    </row>
    <row r="29" spans="1:7" ht="19.5" customHeight="1">
      <c r="A29" s="13" t="s">
        <v>29</v>
      </c>
      <c r="B29" s="15"/>
      <c r="C29" s="12"/>
      <c r="D29" s="15">
        <v>5890500</v>
      </c>
      <c r="E29" s="12"/>
      <c r="G29" s="9"/>
    </row>
    <row r="30" spans="1:7" ht="19.5" customHeight="1">
      <c r="A30" s="13" t="s">
        <v>30</v>
      </c>
      <c r="B30" s="15"/>
      <c r="C30" s="12"/>
      <c r="D30" s="15"/>
      <c r="E30" s="12"/>
      <c r="G30" s="9"/>
    </row>
    <row r="31" spans="1:7" ht="19.5" customHeight="1">
      <c r="A31" s="13" t="s">
        <v>31</v>
      </c>
      <c r="B31" s="15">
        <v>8028540</v>
      </c>
      <c r="C31" s="12"/>
      <c r="D31" s="15">
        <v>7924712</v>
      </c>
      <c r="E31" s="12"/>
      <c r="G31" s="9"/>
    </row>
    <row r="32" spans="1:7" ht="19.5" customHeight="1">
      <c r="A32" s="13" t="s">
        <v>32</v>
      </c>
      <c r="B32" s="15">
        <v>228106460</v>
      </c>
      <c r="C32" s="12"/>
      <c r="D32" s="15">
        <v>404821662</v>
      </c>
      <c r="E32" s="12"/>
      <c r="G32" s="9"/>
    </row>
    <row r="33" spans="1:7" ht="19.5" customHeight="1">
      <c r="A33" s="13" t="s">
        <v>33</v>
      </c>
      <c r="B33" s="15">
        <v>72446337</v>
      </c>
      <c r="C33" s="12"/>
      <c r="D33" s="15">
        <v>777972766</v>
      </c>
      <c r="E33" s="12"/>
      <c r="G33" s="9"/>
    </row>
    <row r="34" spans="1:7" ht="19.5" customHeight="1">
      <c r="A34" s="13" t="s">
        <v>34</v>
      </c>
      <c r="B34" s="15">
        <v>363062488</v>
      </c>
      <c r="C34" s="12"/>
      <c r="D34" s="15"/>
      <c r="E34" s="12"/>
      <c r="G34" s="9"/>
    </row>
    <row r="35" spans="1:7" ht="19.5" customHeight="1">
      <c r="A35" s="13" t="s">
        <v>35</v>
      </c>
      <c r="B35" s="15">
        <v>1063765057</v>
      </c>
      <c r="C35" s="12"/>
      <c r="D35" s="15"/>
      <c r="E35" s="12"/>
      <c r="G35" s="9"/>
    </row>
    <row r="36" spans="1:7" ht="19.5" customHeight="1">
      <c r="A36" s="13" t="s">
        <v>36</v>
      </c>
      <c r="B36" s="15">
        <v>37425692</v>
      </c>
      <c r="C36" s="12"/>
      <c r="D36" s="15"/>
      <c r="E36" s="12"/>
      <c r="G36" s="9"/>
    </row>
    <row r="37" spans="1:7" ht="19.5" customHeight="1">
      <c r="A37" s="13" t="s">
        <v>37</v>
      </c>
      <c r="B37" s="15">
        <v>10988970</v>
      </c>
      <c r="C37" s="12"/>
      <c r="D37" s="15">
        <v>7388680</v>
      </c>
      <c r="E37" s="12"/>
      <c r="G37" s="9"/>
    </row>
    <row r="38" spans="1:7" ht="19.5" customHeight="1">
      <c r="A38" s="13" t="s">
        <v>38</v>
      </c>
      <c r="B38" s="15"/>
      <c r="C38" s="12"/>
      <c r="D38" s="15">
        <v>753200</v>
      </c>
      <c r="E38" s="12"/>
      <c r="G38" s="9"/>
    </row>
    <row r="39" spans="1:7" ht="19.5" customHeight="1">
      <c r="A39" s="13" t="s">
        <v>39</v>
      </c>
      <c r="B39" s="15">
        <v>277122492</v>
      </c>
      <c r="C39" s="12"/>
      <c r="D39" s="15">
        <v>286412920</v>
      </c>
      <c r="E39" s="12"/>
      <c r="G39" s="9"/>
    </row>
    <row r="40" spans="1:7" ht="19.5" customHeight="1">
      <c r="A40" s="13" t="s">
        <v>40</v>
      </c>
      <c r="B40" s="15">
        <v>1168582451</v>
      </c>
      <c r="C40" s="12"/>
      <c r="D40" s="15">
        <v>220570704</v>
      </c>
      <c r="E40" s="12"/>
      <c r="G40" s="9"/>
    </row>
    <row r="41" spans="1:7" ht="19.5" customHeight="1">
      <c r="A41" s="13" t="s">
        <v>41</v>
      </c>
      <c r="B41" s="15">
        <v>566429690</v>
      </c>
      <c r="C41" s="12"/>
      <c r="D41" s="15">
        <v>470841000</v>
      </c>
      <c r="E41" s="12"/>
      <c r="G41" s="9"/>
    </row>
    <row r="42" spans="1:7" ht="19.5" customHeight="1">
      <c r="A42" s="13" t="s">
        <v>42</v>
      </c>
      <c r="B42" s="15"/>
      <c r="C42" s="12"/>
      <c r="D42" s="15"/>
      <c r="E42" s="12"/>
      <c r="G42" s="9"/>
    </row>
    <row r="43" spans="1:7" ht="19.5" customHeight="1">
      <c r="A43" s="13" t="s">
        <v>43</v>
      </c>
      <c r="B43" s="15"/>
      <c r="C43" s="12"/>
      <c r="D43" s="15"/>
      <c r="E43" s="12"/>
      <c r="G43" s="9"/>
    </row>
    <row r="44" spans="1:7" ht="19.5" customHeight="1">
      <c r="A44" s="13" t="s">
        <v>44</v>
      </c>
      <c r="B44" s="15"/>
      <c r="C44" s="12"/>
      <c r="D44" s="15"/>
      <c r="E44" s="12"/>
      <c r="G44" s="9"/>
    </row>
    <row r="45" spans="1:7" ht="19.5" customHeight="1">
      <c r="A45" s="13" t="s">
        <v>45</v>
      </c>
      <c r="B45" s="15"/>
      <c r="C45" s="12"/>
      <c r="D45" s="15"/>
      <c r="E45" s="12"/>
      <c r="G45" s="9"/>
    </row>
    <row r="46" spans="1:7" ht="19.5" customHeight="1">
      <c r="A46" s="11" t="s">
        <v>46</v>
      </c>
      <c r="B46" s="12"/>
      <c r="C46" s="12">
        <f>C9-C13</f>
        <v>2814028836</v>
      </c>
      <c r="D46" s="12"/>
      <c r="E46" s="12">
        <f>E9-E13</f>
        <v>2592455080.4677277</v>
      </c>
      <c r="G46" s="9"/>
    </row>
    <row r="47" spans="1:7" ht="19.5" customHeight="1">
      <c r="A47" s="11" t="s">
        <v>47</v>
      </c>
      <c r="B47" s="12"/>
      <c r="C47" s="12">
        <f>SUM(B48:B78)</f>
        <v>2814028836</v>
      </c>
      <c r="D47" s="12"/>
      <c r="E47" s="12">
        <f>SUM(D48:D78)</f>
        <v>2592455080</v>
      </c>
      <c r="G47" s="9"/>
    </row>
    <row r="48" spans="1:7" ht="19.5" customHeight="1">
      <c r="A48" s="13" t="s">
        <v>14</v>
      </c>
      <c r="B48" s="14">
        <v>1009790510</v>
      </c>
      <c r="C48" s="15"/>
      <c r="D48" s="14">
        <v>989245050</v>
      </c>
      <c r="E48" s="15"/>
      <c r="G48" s="9"/>
    </row>
    <row r="49" spans="1:7" ht="19.5" customHeight="1">
      <c r="A49" s="13" t="s">
        <v>15</v>
      </c>
      <c r="B49" s="14">
        <v>26872670</v>
      </c>
      <c r="C49" s="15"/>
      <c r="D49" s="14">
        <v>13829590</v>
      </c>
      <c r="E49" s="15"/>
      <c r="G49" s="9"/>
    </row>
    <row r="50" spans="1:7" ht="19.5" customHeight="1">
      <c r="A50" s="13" t="s">
        <v>16</v>
      </c>
      <c r="B50" s="14"/>
      <c r="C50" s="15"/>
      <c r="D50" s="14"/>
      <c r="E50" s="15"/>
      <c r="G50" s="9"/>
    </row>
    <row r="51" spans="1:7" ht="19.5" customHeight="1">
      <c r="A51" s="16" t="s">
        <v>17</v>
      </c>
      <c r="B51" s="17">
        <v>118872171</v>
      </c>
      <c r="C51" s="18"/>
      <c r="D51" s="17">
        <v>146019636</v>
      </c>
      <c r="E51" s="18"/>
      <c r="G51" s="9"/>
    </row>
    <row r="52" spans="1:7" ht="19.5" customHeight="1">
      <c r="A52" s="13" t="s">
        <v>18</v>
      </c>
      <c r="B52" s="14">
        <v>262222340</v>
      </c>
      <c r="C52" s="15"/>
      <c r="D52" s="14">
        <v>103441700</v>
      </c>
      <c r="E52" s="15"/>
      <c r="G52" s="9"/>
    </row>
    <row r="53" spans="1:7" ht="19.5" customHeight="1">
      <c r="A53" s="13" t="s">
        <v>19</v>
      </c>
      <c r="B53" s="14">
        <v>486161135</v>
      </c>
      <c r="C53" s="15"/>
      <c r="D53" s="14">
        <v>502146281</v>
      </c>
      <c r="E53" s="15"/>
      <c r="G53" s="9"/>
    </row>
    <row r="54" spans="1:7" ht="19.5" customHeight="1">
      <c r="A54" s="13" t="s">
        <v>20</v>
      </c>
      <c r="B54" s="14">
        <v>44165700</v>
      </c>
      <c r="C54" s="15"/>
      <c r="D54" s="14">
        <v>47308600</v>
      </c>
      <c r="E54" s="15"/>
      <c r="G54" s="9"/>
    </row>
    <row r="55" spans="1:7" ht="19.5" customHeight="1">
      <c r="A55" s="13" t="s">
        <v>21</v>
      </c>
      <c r="B55" s="14">
        <v>95214900</v>
      </c>
      <c r="C55" s="15"/>
      <c r="D55" s="14"/>
      <c r="E55" s="15"/>
      <c r="G55" s="9"/>
    </row>
    <row r="56" spans="1:7" ht="19.5" customHeight="1">
      <c r="A56" s="13" t="s">
        <v>22</v>
      </c>
      <c r="B56" s="14">
        <v>63345640</v>
      </c>
      <c r="C56" s="15"/>
      <c r="D56" s="14">
        <v>60534990</v>
      </c>
      <c r="E56" s="15"/>
      <c r="G56" s="9"/>
    </row>
    <row r="57" spans="1:7" ht="19.5" customHeight="1">
      <c r="A57" s="13" t="s">
        <v>23</v>
      </c>
      <c r="B57" s="14">
        <v>15999800</v>
      </c>
      <c r="C57" s="15"/>
      <c r="D57" s="14">
        <v>5643230</v>
      </c>
      <c r="E57" s="15"/>
      <c r="G57" s="9"/>
    </row>
    <row r="58" spans="1:7" ht="19.5" customHeight="1">
      <c r="A58" s="13" t="s">
        <v>24</v>
      </c>
      <c r="B58" s="14">
        <v>26284510</v>
      </c>
      <c r="C58" s="15"/>
      <c r="D58" s="14">
        <v>20949637</v>
      </c>
      <c r="E58" s="15"/>
      <c r="G58" s="9"/>
    </row>
    <row r="59" spans="1:7" ht="19.5" customHeight="1">
      <c r="A59" s="13" t="s">
        <v>25</v>
      </c>
      <c r="B59" s="14">
        <v>2375000</v>
      </c>
      <c r="C59" s="15"/>
      <c r="D59" s="14"/>
      <c r="E59" s="15"/>
      <c r="G59" s="9"/>
    </row>
    <row r="60" spans="1:7" ht="19.5" customHeight="1">
      <c r="A60" s="13" t="s">
        <v>26</v>
      </c>
      <c r="B60" s="14"/>
      <c r="C60" s="15"/>
      <c r="D60" s="14"/>
      <c r="E60" s="15"/>
      <c r="G60" s="9"/>
    </row>
    <row r="61" spans="1:7" ht="19.5" customHeight="1">
      <c r="A61" s="13" t="s">
        <v>27</v>
      </c>
      <c r="B61" s="14">
        <v>3294160</v>
      </c>
      <c r="C61" s="15"/>
      <c r="D61" s="14"/>
      <c r="E61" s="15"/>
      <c r="G61" s="9"/>
    </row>
    <row r="62" spans="1:7" ht="19.5" customHeight="1">
      <c r="A62" s="13" t="s">
        <v>28</v>
      </c>
      <c r="B62" s="14">
        <v>7400000</v>
      </c>
      <c r="C62" s="15"/>
      <c r="D62" s="14">
        <v>6900000</v>
      </c>
      <c r="E62" s="15"/>
      <c r="G62" s="9"/>
    </row>
    <row r="63" spans="1:7" ht="19.5" customHeight="1">
      <c r="A63" s="13" t="s">
        <v>48</v>
      </c>
      <c r="B63" s="14">
        <v>20583600</v>
      </c>
      <c r="C63" s="15"/>
      <c r="D63" s="14">
        <v>4993780</v>
      </c>
      <c r="E63" s="15"/>
      <c r="G63" s="9"/>
    </row>
    <row r="64" spans="1:7" ht="19.5" customHeight="1">
      <c r="A64" s="13" t="s">
        <v>49</v>
      </c>
      <c r="B64" s="14">
        <v>30881120</v>
      </c>
      <c r="C64" s="15"/>
      <c r="D64" s="14">
        <v>33023930</v>
      </c>
      <c r="E64" s="15"/>
      <c r="G64" s="9"/>
    </row>
    <row r="65" spans="1:7" ht="19.5" customHeight="1">
      <c r="A65" s="13" t="s">
        <v>50</v>
      </c>
      <c r="B65" s="14">
        <v>82043890</v>
      </c>
      <c r="C65" s="15"/>
      <c r="D65" s="14">
        <v>205607959</v>
      </c>
      <c r="E65" s="15"/>
      <c r="G65" s="9"/>
    </row>
    <row r="66" spans="1:7" ht="19.5" customHeight="1">
      <c r="A66" s="13" t="s">
        <v>51</v>
      </c>
      <c r="B66" s="14">
        <v>-105756525</v>
      </c>
      <c r="C66" s="15"/>
      <c r="D66" s="14">
        <v>109819877</v>
      </c>
      <c r="E66" s="15"/>
      <c r="G66" s="9"/>
    </row>
    <row r="67" spans="1:7" ht="19.5" customHeight="1">
      <c r="A67" s="13" t="s">
        <v>52</v>
      </c>
      <c r="B67" s="14">
        <v>125548905</v>
      </c>
      <c r="C67" s="15"/>
      <c r="D67" s="14"/>
      <c r="E67" s="15"/>
      <c r="G67" s="9"/>
    </row>
    <row r="68" spans="1:7" ht="19.5" customHeight="1">
      <c r="A68" s="13" t="s">
        <v>53</v>
      </c>
      <c r="B68" s="14">
        <v>106698435</v>
      </c>
      <c r="C68" s="15"/>
      <c r="D68" s="14"/>
      <c r="E68" s="15"/>
      <c r="G68" s="9"/>
    </row>
    <row r="69" spans="1:7" ht="19.5" customHeight="1">
      <c r="A69" s="13" t="s">
        <v>54</v>
      </c>
      <c r="B69" s="14">
        <v>2610875</v>
      </c>
      <c r="C69" s="15"/>
      <c r="D69" s="14"/>
      <c r="E69" s="15"/>
      <c r="G69" s="9"/>
    </row>
    <row r="70" spans="1:7" ht="19.5" customHeight="1">
      <c r="A70" s="13" t="s">
        <v>55</v>
      </c>
      <c r="B70" s="14"/>
      <c r="C70" s="15"/>
      <c r="D70" s="14"/>
      <c r="E70" s="15"/>
      <c r="G70" s="9"/>
    </row>
    <row r="71" spans="1:7" ht="19.5" customHeight="1">
      <c r="A71" s="13" t="s">
        <v>56</v>
      </c>
      <c r="B71" s="14"/>
      <c r="C71" s="15"/>
      <c r="D71" s="14"/>
      <c r="E71" s="15"/>
      <c r="G71" s="9"/>
    </row>
    <row r="72" spans="1:7" ht="19.5" customHeight="1">
      <c r="A72" s="13" t="s">
        <v>57</v>
      </c>
      <c r="B72" s="14"/>
      <c r="C72" s="15"/>
      <c r="D72" s="14"/>
      <c r="E72" s="15"/>
      <c r="G72" s="9"/>
    </row>
    <row r="73" spans="1:7" ht="19.5" customHeight="1">
      <c r="A73" s="13" t="s">
        <v>58</v>
      </c>
      <c r="B73" s="14">
        <v>2850000</v>
      </c>
      <c r="C73" s="15"/>
      <c r="D73" s="14">
        <v>200000</v>
      </c>
      <c r="E73" s="15"/>
      <c r="G73" s="9"/>
    </row>
    <row r="74" spans="1:7" ht="19.5" customHeight="1">
      <c r="A74" s="13" t="s">
        <v>59</v>
      </c>
      <c r="B74" s="14">
        <v>367470000</v>
      </c>
      <c r="C74" s="15"/>
      <c r="D74" s="14">
        <v>323690820</v>
      </c>
      <c r="E74" s="15"/>
      <c r="G74" s="9"/>
    </row>
    <row r="75" spans="1:7" ht="19.5" customHeight="1">
      <c r="A75" s="13" t="s">
        <v>60</v>
      </c>
      <c r="B75" s="14">
        <v>600000</v>
      </c>
      <c r="C75" s="15"/>
      <c r="D75" s="14">
        <v>600000</v>
      </c>
      <c r="E75" s="15"/>
      <c r="G75" s="9"/>
    </row>
    <row r="76" spans="1:7" ht="19.5" customHeight="1">
      <c r="A76" s="13" t="s">
        <v>61</v>
      </c>
      <c r="B76" s="14"/>
      <c r="C76" s="15"/>
      <c r="D76" s="14"/>
      <c r="E76" s="15"/>
      <c r="G76" s="9"/>
    </row>
    <row r="77" spans="1:7" ht="19.5" customHeight="1">
      <c r="A77" s="13" t="s">
        <v>62</v>
      </c>
      <c r="B77" s="14">
        <v>18500000</v>
      </c>
      <c r="C77" s="15"/>
      <c r="D77" s="14">
        <v>18500000</v>
      </c>
      <c r="E77" s="15"/>
      <c r="G77" s="9"/>
    </row>
    <row r="78" spans="1:7" ht="19.5" customHeight="1">
      <c r="A78" s="13" t="s">
        <v>63</v>
      </c>
      <c r="B78" s="14"/>
      <c r="C78" s="15"/>
      <c r="D78" s="14"/>
      <c r="E78" s="15"/>
      <c r="G78" s="9"/>
    </row>
    <row r="79" spans="1:7" ht="19.5" customHeight="1">
      <c r="A79" s="11" t="s">
        <v>64</v>
      </c>
      <c r="B79" s="12"/>
      <c r="C79" s="12">
        <f>C46-C47</f>
        <v>0</v>
      </c>
      <c r="D79" s="12"/>
      <c r="E79" s="12">
        <f>E46-E47</f>
        <v>0.4677276611328125</v>
      </c>
      <c r="G79" s="9"/>
    </row>
    <row r="80" spans="1:7" ht="19.5" customHeight="1">
      <c r="A80" s="11" t="s">
        <v>65</v>
      </c>
      <c r="B80" s="12"/>
      <c r="C80" s="12">
        <f>SUM(B81:B83)</f>
        <v>0</v>
      </c>
      <c r="D80" s="12"/>
      <c r="E80" s="12">
        <f>SUM(D81:D83)</f>
        <v>0</v>
      </c>
      <c r="G80" s="9"/>
    </row>
    <row r="81" spans="1:7" ht="19.5" customHeight="1">
      <c r="A81" s="13" t="s">
        <v>66</v>
      </c>
      <c r="B81" s="15">
        <v>280734404</v>
      </c>
      <c r="C81" s="15"/>
      <c r="D81" s="15">
        <v>66780081</v>
      </c>
      <c r="E81" s="15"/>
      <c r="G81" s="9"/>
    </row>
    <row r="82" spans="1:7" ht="19.5" customHeight="1">
      <c r="A82" s="13" t="s">
        <v>67</v>
      </c>
      <c r="B82" s="15">
        <v>23955351</v>
      </c>
      <c r="C82" s="15"/>
      <c r="D82" s="15">
        <v>21569496</v>
      </c>
      <c r="E82" s="15"/>
      <c r="G82" s="9"/>
    </row>
    <row r="83" spans="1:7" ht="19.5" customHeight="1">
      <c r="A83" s="13" t="s">
        <v>68</v>
      </c>
      <c r="B83" s="15">
        <v>-304689755</v>
      </c>
      <c r="C83" s="15"/>
      <c r="D83" s="15">
        <v>-88349577</v>
      </c>
      <c r="E83" s="15"/>
      <c r="G83" s="9"/>
    </row>
    <row r="84" spans="1:7" ht="19.5" customHeight="1">
      <c r="A84" s="11" t="s">
        <v>69</v>
      </c>
      <c r="B84" s="12"/>
      <c r="C84" s="12">
        <v>0</v>
      </c>
      <c r="D84" s="12"/>
      <c r="E84" s="12">
        <v>0</v>
      </c>
      <c r="G84" s="9"/>
    </row>
    <row r="85" spans="1:7" ht="19.5" customHeight="1">
      <c r="A85" s="19" t="s">
        <v>70</v>
      </c>
      <c r="B85" s="20"/>
      <c r="C85" s="20">
        <f>C79+C80-C84</f>
        <v>0</v>
      </c>
      <c r="D85" s="20"/>
      <c r="E85" s="20">
        <f>E79+E80-E84</f>
        <v>0.4677276611328125</v>
      </c>
      <c r="G85" s="9"/>
    </row>
    <row r="86" spans="1:7">
      <c r="A86" s="21"/>
      <c r="B86" s="22"/>
      <c r="C86" s="22"/>
      <c r="D86" s="22"/>
      <c r="E86" s="22"/>
    </row>
    <row r="87" spans="1:7">
      <c r="A87" s="21"/>
      <c r="B87" s="22"/>
      <c r="C87" s="22"/>
      <c r="D87" s="22"/>
      <c r="E87" s="22"/>
    </row>
    <row r="88" spans="1:7">
      <c r="A88" s="21"/>
      <c r="B88" s="22"/>
      <c r="C88" s="22"/>
      <c r="D88" s="22"/>
      <c r="E88" s="22"/>
    </row>
    <row r="89" spans="1:7">
      <c r="A89" s="21"/>
      <c r="B89" s="22"/>
      <c r="C89" s="22"/>
      <c r="D89" s="22"/>
      <c r="E89" s="22"/>
    </row>
    <row r="90" spans="1:7">
      <c r="A90" s="21"/>
      <c r="B90" s="22"/>
      <c r="C90" s="22"/>
      <c r="D90" s="22"/>
      <c r="E90" s="22"/>
    </row>
    <row r="91" spans="1:7">
      <c r="A91" s="21"/>
      <c r="B91" s="22"/>
      <c r="C91" s="22"/>
      <c r="D91" s="22"/>
      <c r="E91" s="22"/>
    </row>
    <row r="92" spans="1:7">
      <c r="A92" s="21"/>
      <c r="B92" s="22"/>
      <c r="C92" s="22"/>
      <c r="D92" s="22"/>
      <c r="E92" s="22"/>
    </row>
    <row r="93" spans="1:7">
      <c r="A93" s="21"/>
      <c r="B93" s="22"/>
      <c r="C93" s="22"/>
      <c r="D93" s="22"/>
      <c r="E93" s="22"/>
    </row>
    <row r="94" spans="1:7">
      <c r="A94" s="21"/>
      <c r="B94" s="22"/>
      <c r="C94" s="22"/>
      <c r="D94" s="22"/>
      <c r="E94" s="22"/>
    </row>
    <row r="95" spans="1:7">
      <c r="A95" s="21"/>
      <c r="B95" s="22"/>
      <c r="C95" s="22"/>
      <c r="D95" s="22"/>
      <c r="E95" s="22"/>
    </row>
    <row r="96" spans="1:7">
      <c r="A96" s="21"/>
      <c r="B96" s="22"/>
      <c r="C96" s="22"/>
      <c r="D96" s="22"/>
      <c r="E96" s="22"/>
    </row>
    <row r="97" spans="1:5">
      <c r="A97" s="21"/>
      <c r="B97" s="22"/>
      <c r="C97" s="22"/>
      <c r="D97" s="22"/>
      <c r="E97" s="22"/>
    </row>
    <row r="98" spans="1:5">
      <c r="A98" s="21"/>
      <c r="B98" s="22"/>
      <c r="C98" s="22"/>
      <c r="D98" s="22"/>
      <c r="E98" s="22"/>
    </row>
    <row r="99" spans="1:5">
      <c r="A99" s="21"/>
      <c r="B99" s="22"/>
      <c r="C99" s="22"/>
      <c r="D99" s="22"/>
      <c r="E99" s="22"/>
    </row>
    <row r="100" spans="1:5">
      <c r="A100" s="21"/>
      <c r="B100" s="22"/>
      <c r="C100" s="22"/>
      <c r="D100" s="22"/>
      <c r="E100" s="22"/>
    </row>
    <row r="101" spans="1:5">
      <c r="A101" s="21"/>
      <c r="B101" s="22"/>
      <c r="C101" s="22"/>
      <c r="D101" s="22"/>
      <c r="E101" s="22"/>
    </row>
    <row r="102" spans="1:5">
      <c r="A102" s="21"/>
      <c r="B102" s="22"/>
      <c r="C102" s="22"/>
      <c r="D102" s="22"/>
      <c r="E102" s="22"/>
    </row>
    <row r="103" spans="1:5">
      <c r="A103" s="21"/>
      <c r="B103" s="22"/>
      <c r="C103" s="22"/>
      <c r="D103" s="22"/>
      <c r="E103" s="22"/>
    </row>
    <row r="104" spans="1:5">
      <c r="A104" s="21"/>
      <c r="B104" s="22"/>
      <c r="C104" s="22"/>
      <c r="D104" s="22"/>
      <c r="E104" s="22"/>
    </row>
    <row r="105" spans="1:5">
      <c r="A105" s="21"/>
      <c r="B105" s="22"/>
      <c r="C105" s="22"/>
      <c r="D105" s="22"/>
      <c r="E105" s="22"/>
    </row>
    <row r="106" spans="1:5">
      <c r="A106" s="21"/>
      <c r="B106" s="22"/>
      <c r="C106" s="22"/>
      <c r="D106" s="22"/>
      <c r="E106" s="22"/>
    </row>
    <row r="107" spans="1:5">
      <c r="A107" s="21"/>
      <c r="B107" s="22"/>
      <c r="C107" s="22"/>
      <c r="D107" s="22"/>
      <c r="E107" s="22"/>
    </row>
    <row r="108" spans="1:5">
      <c r="A108" s="23"/>
      <c r="B108" s="23"/>
      <c r="C108" s="23"/>
      <c r="D108" s="23"/>
      <c r="E108" s="23"/>
    </row>
  </sheetData>
  <mergeCells count="8">
    <mergeCell ref="A1:E1"/>
    <mergeCell ref="A3:E3"/>
    <mergeCell ref="A4:E4"/>
    <mergeCell ref="A7:A8"/>
    <mergeCell ref="B7:C7"/>
    <mergeCell ref="D7:E7"/>
    <mergeCell ref="B8:C8"/>
    <mergeCell ref="D8:E8"/>
  </mergeCells>
  <phoneticPr fontId="3" type="noConversion"/>
  <printOptions horizontalCentered="1"/>
  <pageMargins left="0.70866141732283472" right="0.39370078740157483" top="0.59055118110236227" bottom="0.59055118110236227" header="0.51181102362204722" footer="0.39370078740157483"/>
  <pageSetup paperSize="9" scale="65" firstPageNumber="82" orientation="portrait" useFirstPageNumber="1" r:id="rId1"/>
  <headerFooter>
    <oddFooter>&amp;C&amp;P</oddFooter>
  </headerFooter>
  <rowBreaks count="1" manualBreakCount="1">
    <brk id="5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손익계산서</vt:lpstr>
      <vt:lpstr>손익계산서!Print_Area</vt:lpstr>
      <vt:lpstr>손익계산서!Print_Titles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성상한</dc:creator>
  <cp:lastModifiedBy>안용철</cp:lastModifiedBy>
  <dcterms:created xsi:type="dcterms:W3CDTF">2022-09-05T01:35:02Z</dcterms:created>
  <dcterms:modified xsi:type="dcterms:W3CDTF">2023-04-26T08:30:55Z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2022-08-29T00:00:00Z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2022-09-05T00:00:00Z</vt:filetime>
  </property>
  <property fmtid="{D5CDD505-2E9C-101B-9397-08002B2CF9AE}" pid="5" name="Producer">
    <vt:lpwstr>Microsoft® Excel® 2016</vt:lpwstr>
  </property>
</Properties>
</file>