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예산회계팀\사전정보공개\25년\2025년도 예산회계팀 제출  자료\"/>
    </mc:Choice>
  </mc:AlternateContent>
  <bookViews>
    <workbookView xWindow="120" yWindow="15" windowWidth="18960" windowHeight="11325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D6" i="1" l="1"/>
  <c r="C6" i="1"/>
  <c r="E21" i="1" l="1"/>
  <c r="E22" i="1"/>
  <c r="E23" i="1"/>
  <c r="D27" i="1"/>
  <c r="D20" i="1"/>
  <c r="C20" i="1"/>
  <c r="E20" i="1" s="1"/>
  <c r="E27" i="1" s="1"/>
  <c r="D15" i="1"/>
  <c r="C15" i="1"/>
  <c r="D11" i="1"/>
  <c r="E11" i="1" s="1"/>
  <c r="E10" i="1"/>
  <c r="E9" i="1"/>
  <c r="C27" i="1" l="1"/>
  <c r="E6" i="1"/>
  <c r="E5" i="1"/>
  <c r="E15" i="1" s="1"/>
</calcChain>
</file>

<file path=xl/sharedStrings.xml><?xml version="1.0" encoding="utf-8"?>
<sst xmlns="http://schemas.openxmlformats.org/spreadsheetml/2006/main" count="41" uniqueCount="28">
  <si>
    <r>
      <rPr>
        <sz val="11"/>
        <rFont val="맑은 고딕"/>
        <family val="3"/>
      </rPr>
      <t>(단위: 원)</t>
    </r>
  </si>
  <si>
    <r>
      <rPr>
        <sz val="11"/>
        <rFont val="맑은 고딕"/>
        <family val="3"/>
      </rPr>
      <t>수익의부</t>
    </r>
  </si>
  <si>
    <r>
      <rPr>
        <sz val="11"/>
        <rFont val="맑은 고딕"/>
        <family val="3"/>
      </rPr>
      <t>계정과목</t>
    </r>
  </si>
  <si>
    <r>
      <rPr>
        <sz val="11"/>
        <rFont val="맑은 고딕"/>
        <family val="3"/>
      </rPr>
      <t>예산액(A)</t>
    </r>
  </si>
  <si>
    <r>
      <rPr>
        <sz val="11"/>
        <rFont val="맑은 고딕"/>
        <family val="3"/>
      </rPr>
      <t>결산액(B)</t>
    </r>
  </si>
  <si>
    <r>
      <rPr>
        <sz val="11"/>
        <rFont val="맑은 고딕"/>
        <family val="3"/>
      </rPr>
      <t>차액(A-B)</t>
    </r>
  </si>
  <si>
    <r>
      <rPr>
        <sz val="11"/>
        <rFont val="맑은 고딕"/>
        <family val="3"/>
      </rPr>
      <t>영업수익</t>
    </r>
  </si>
  <si>
    <r>
      <rPr>
        <sz val="11"/>
        <rFont val="맑은 고딕"/>
        <family val="3"/>
      </rPr>
      <t>소계</t>
    </r>
  </si>
  <si>
    <r>
      <rPr>
        <sz val="11"/>
        <rFont val="맑은 고딕"/>
        <family val="3"/>
      </rPr>
      <t>대행사업비</t>
    </r>
  </si>
  <si>
    <r>
      <rPr>
        <sz val="11"/>
        <rFont val="맑은 고딕"/>
        <family val="3"/>
      </rPr>
      <t>(정산반환금)</t>
    </r>
  </si>
  <si>
    <r>
      <rPr>
        <sz val="11"/>
        <rFont val="맑은 고딕"/>
        <family val="3"/>
      </rPr>
      <t>영업외수익</t>
    </r>
  </si>
  <si>
    <r>
      <rPr>
        <sz val="11"/>
        <rFont val="맑은 고딕"/>
        <family val="3"/>
      </rPr>
      <t>-</t>
    </r>
  </si>
  <si>
    <r>
      <rPr>
        <sz val="11"/>
        <rFont val="맑은 고딕"/>
        <family val="3"/>
      </rPr>
      <t>이자수익</t>
    </r>
  </si>
  <si>
    <r>
      <rPr>
        <sz val="11"/>
        <rFont val="맑은 고딕"/>
        <family val="3"/>
      </rPr>
      <t>잡이익</t>
    </r>
  </si>
  <si>
    <r>
      <rPr>
        <sz val="11"/>
        <rFont val="맑은 고딕"/>
        <family val="3"/>
      </rPr>
      <t>특별이익</t>
    </r>
  </si>
  <si>
    <r>
      <rPr>
        <sz val="11"/>
        <rFont val="맑은 고딕"/>
        <family val="3"/>
      </rPr>
      <t>기타특별이익</t>
    </r>
  </si>
  <si>
    <r>
      <rPr>
        <sz val="11"/>
        <rFont val="맑은 고딕"/>
        <family val="3"/>
      </rPr>
      <t>합계</t>
    </r>
  </si>
  <si>
    <r>
      <rPr>
        <sz val="11"/>
        <rFont val="맑은 고딕"/>
        <family val="3"/>
      </rPr>
      <t>당기순손실</t>
    </r>
  </si>
  <si>
    <r>
      <rPr>
        <sz val="11"/>
        <rFont val="맑은 고딕"/>
        <family val="3"/>
      </rPr>
      <t>비용의부</t>
    </r>
  </si>
  <si>
    <r>
      <rPr>
        <sz val="11"/>
        <rFont val="맑은 고딕"/>
        <family val="3"/>
      </rPr>
      <t>영업비용</t>
    </r>
  </si>
  <si>
    <r>
      <rPr>
        <sz val="11"/>
        <rFont val="맑은 고딕"/>
        <family val="3"/>
      </rPr>
      <t>인건비</t>
    </r>
  </si>
  <si>
    <r>
      <rPr>
        <sz val="11"/>
        <rFont val="맑은 고딕"/>
        <family val="3"/>
      </rPr>
      <t>경비</t>
    </r>
  </si>
  <si>
    <r>
      <rPr>
        <sz val="11"/>
        <rFont val="맑은 고딕"/>
        <family val="3"/>
      </rPr>
      <t>예비비</t>
    </r>
  </si>
  <si>
    <r>
      <rPr>
        <sz val="11"/>
        <rFont val="맑은 고딕"/>
        <family val="3"/>
      </rPr>
      <t>영업외비용</t>
    </r>
  </si>
  <si>
    <r>
      <rPr>
        <sz val="11"/>
        <rFont val="맑은 고딕"/>
        <family val="3"/>
      </rPr>
      <t>보조금지출</t>
    </r>
  </si>
  <si>
    <r>
      <rPr>
        <sz val="11"/>
        <rFont val="맑은 고딕"/>
        <family val="3"/>
      </rPr>
      <t>특별손실</t>
    </r>
  </si>
  <si>
    <r>
      <rPr>
        <sz val="11"/>
        <rFont val="맑은 고딕"/>
        <family val="3"/>
      </rPr>
      <t>당기순이익</t>
    </r>
  </si>
  <si>
    <t>2024년 사업예산 결산 총괄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</si>
</sst>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rgb="FF000000"/>
      <name val="Times New Roman"/>
      <charset val="204"/>
    </font>
    <font>
      <sz val="11"/>
      <name val="맑은 고딕"/>
      <family val="3"/>
      <charset val="129"/>
    </font>
    <font>
      <sz val="11"/>
      <color rgb="FF000000"/>
      <name val="맑은 고딕"/>
      <family val="2"/>
    </font>
    <font>
      <sz val="11"/>
      <name val="맑은 고딕"/>
      <family val="3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BE3D5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 indent="3"/>
    </xf>
    <xf numFmtId="0" fontId="1" fillId="2" borderId="1" xfId="0" applyFont="1" applyFill="1" applyBorder="1" applyAlignment="1">
      <alignment horizontal="left" vertical="top" wrapText="1" indent="4"/>
    </xf>
    <xf numFmtId="0" fontId="1" fillId="0" borderId="1" xfId="0" applyFont="1" applyFill="1" applyBorder="1" applyAlignment="1">
      <alignment horizontal="left" vertical="top" wrapText="1" indent="1"/>
    </xf>
    <xf numFmtId="3" fontId="2" fillId="0" borderId="1" xfId="0" applyNumberFormat="1" applyFont="1" applyFill="1" applyBorder="1" applyAlignment="1">
      <alignment horizontal="right" vertical="top" indent="1" shrinkToFit="1"/>
    </xf>
    <xf numFmtId="3" fontId="2" fillId="0" borderId="1" xfId="0" applyNumberFormat="1" applyFont="1" applyFill="1" applyBorder="1" applyAlignment="1">
      <alignment horizontal="right" vertical="top" shrinkToFit="1"/>
    </xf>
    <xf numFmtId="0" fontId="1" fillId="0" borderId="1" xfId="0" applyFont="1" applyFill="1" applyBorder="1" applyAlignment="1">
      <alignment horizontal="right" vertical="top" wrapText="1" indent="1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left" vertical="top" wrapText="1" indent="3"/>
    </xf>
    <xf numFmtId="3" fontId="2" fillId="2" borderId="1" xfId="0" applyNumberFormat="1" applyFont="1" applyFill="1" applyBorder="1" applyAlignment="1">
      <alignment horizontal="right" vertical="top" indent="1" shrinkToFit="1"/>
    </xf>
    <xf numFmtId="3" fontId="2" fillId="0" borderId="1" xfId="0" applyNumberFormat="1" applyFont="1" applyFill="1" applyBorder="1" applyAlignment="1">
      <alignment horizontal="right" vertical="center" shrinkToFit="1"/>
    </xf>
    <xf numFmtId="3" fontId="2" fillId="2" borderId="1" xfId="0" applyNumberFormat="1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 indent="1"/>
    </xf>
    <xf numFmtId="0" fontId="1" fillId="0" borderId="6" xfId="0" applyFont="1" applyFill="1" applyBorder="1" applyAlignment="1">
      <alignment horizontal="left" vertical="top" wrapText="1" indent="1"/>
    </xf>
    <xf numFmtId="0" fontId="1" fillId="0" borderId="7" xfId="0" applyFont="1" applyFill="1" applyBorder="1" applyAlignment="1">
      <alignment horizontal="left" vertical="top" wrapText="1" inden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 indent="6"/>
    </xf>
    <xf numFmtId="0" fontId="1" fillId="0" borderId="4" xfId="0" applyFont="1" applyFill="1" applyBorder="1" applyAlignment="1">
      <alignment horizontal="left" vertical="top" wrapText="1" indent="6"/>
    </xf>
    <xf numFmtId="0" fontId="0" fillId="0" borderId="3" xfId="0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E12" sqref="E12"/>
    </sheetView>
  </sheetViews>
  <sheetFormatPr defaultRowHeight="12.75"/>
  <cols>
    <col min="1" max="1" width="16.1640625" customWidth="1"/>
    <col min="2" max="2" width="17.33203125" customWidth="1"/>
    <col min="3" max="3" width="23.33203125" customWidth="1"/>
    <col min="4" max="4" width="22" customWidth="1"/>
    <col min="5" max="5" width="25.5" customWidth="1"/>
  </cols>
  <sheetData>
    <row r="1" spans="1:5" ht="27.95" customHeight="1">
      <c r="A1" s="16" t="s">
        <v>27</v>
      </c>
      <c r="B1" s="17"/>
      <c r="C1" s="17"/>
      <c r="D1" s="17"/>
      <c r="E1" s="18"/>
    </row>
    <row r="2" spans="1:5" ht="24" customHeight="1">
      <c r="A2" s="19" t="s">
        <v>0</v>
      </c>
      <c r="B2" s="20"/>
      <c r="C2" s="20"/>
      <c r="D2" s="20"/>
      <c r="E2" s="21"/>
    </row>
    <row r="3" spans="1:5" ht="24" customHeight="1">
      <c r="A3" s="22" t="s">
        <v>1</v>
      </c>
      <c r="B3" s="23"/>
      <c r="C3" s="23"/>
      <c r="D3" s="23"/>
      <c r="E3" s="24"/>
    </row>
    <row r="4" spans="1:5" ht="24" customHeight="1">
      <c r="A4" s="22" t="s">
        <v>2</v>
      </c>
      <c r="B4" s="24"/>
      <c r="C4" s="3" t="s">
        <v>3</v>
      </c>
      <c r="D4" s="3" t="s">
        <v>4</v>
      </c>
      <c r="E4" s="4" t="s">
        <v>5</v>
      </c>
    </row>
    <row r="5" spans="1:5" ht="24" customHeight="1">
      <c r="A5" s="25" t="s">
        <v>6</v>
      </c>
      <c r="B5" s="1" t="s">
        <v>7</v>
      </c>
      <c r="C5" s="6">
        <v>25278064000</v>
      </c>
      <c r="D5" s="6">
        <v>24691661705</v>
      </c>
      <c r="E5" s="7">
        <f>C5-D5</f>
        <v>586402295</v>
      </c>
    </row>
    <row r="6" spans="1:5" ht="24" customHeight="1">
      <c r="A6" s="26"/>
      <c r="B6" s="8" t="s">
        <v>8</v>
      </c>
      <c r="C6" s="6">
        <f>C5</f>
        <v>25278064000</v>
      </c>
      <c r="D6" s="6">
        <f>D5</f>
        <v>24691661705</v>
      </c>
      <c r="E6" s="7">
        <f>C6-D6</f>
        <v>586402295</v>
      </c>
    </row>
    <row r="7" spans="1:5" ht="24" customHeight="1">
      <c r="A7" s="27"/>
      <c r="B7" s="8" t="s">
        <v>9</v>
      </c>
      <c r="C7" s="9"/>
      <c r="D7" s="9"/>
      <c r="E7" s="9"/>
    </row>
    <row r="8" spans="1:5" ht="24" customHeight="1">
      <c r="A8" s="28" t="s">
        <v>10</v>
      </c>
      <c r="B8" s="1" t="s">
        <v>7</v>
      </c>
      <c r="C8" s="9"/>
      <c r="D8" s="8" t="s">
        <v>11</v>
      </c>
      <c r="E8" s="2" t="s">
        <v>11</v>
      </c>
    </row>
    <row r="9" spans="1:5" ht="24" customHeight="1">
      <c r="A9" s="29"/>
      <c r="B9" s="10" t="s">
        <v>12</v>
      </c>
      <c r="C9" s="9"/>
      <c r="D9" s="6">
        <v>325730017</v>
      </c>
      <c r="E9" s="7">
        <f>C9-D9</f>
        <v>-325730017</v>
      </c>
    </row>
    <row r="10" spans="1:5" ht="24" customHeight="1">
      <c r="A10" s="29"/>
      <c r="B10" s="11" t="s">
        <v>13</v>
      </c>
      <c r="C10" s="9"/>
      <c r="D10" s="6">
        <v>41255382</v>
      </c>
      <c r="E10" s="7">
        <f>C10-D10</f>
        <v>-41255382</v>
      </c>
    </row>
    <row r="11" spans="1:5" ht="24" customHeight="1">
      <c r="A11" s="30"/>
      <c r="B11" s="8" t="s">
        <v>9</v>
      </c>
      <c r="C11" s="9"/>
      <c r="D11" s="7">
        <f>-D9-D10</f>
        <v>-366985399</v>
      </c>
      <c r="E11" s="7">
        <f>C11-D11</f>
        <v>366985399</v>
      </c>
    </row>
    <row r="12" spans="1:5" ht="24" customHeight="1">
      <c r="A12" s="25" t="s">
        <v>14</v>
      </c>
      <c r="B12" s="1" t="s">
        <v>7</v>
      </c>
      <c r="C12" s="9"/>
      <c r="D12" s="9"/>
      <c r="E12" s="9"/>
    </row>
    <row r="13" spans="1:5" ht="24" customHeight="1">
      <c r="A13" s="26"/>
      <c r="B13" s="2" t="s">
        <v>15</v>
      </c>
      <c r="C13" s="9"/>
      <c r="D13" s="9"/>
      <c r="E13" s="9"/>
    </row>
    <row r="14" spans="1:5" ht="24" customHeight="1">
      <c r="A14" s="27"/>
      <c r="B14" s="8" t="s">
        <v>9</v>
      </c>
      <c r="C14" s="9"/>
      <c r="D14" s="9"/>
      <c r="E14" s="9"/>
    </row>
    <row r="15" spans="1:5" ht="24" customHeight="1">
      <c r="A15" s="22" t="s">
        <v>16</v>
      </c>
      <c r="B15" s="24"/>
      <c r="C15" s="12">
        <f>SUM(C5,C8,C12)</f>
        <v>25278064000</v>
      </c>
      <c r="D15" s="12">
        <f>SUM(D5,D8,D12)</f>
        <v>24691661705</v>
      </c>
      <c r="E15" s="12">
        <f>SUM(E5,E8,E12)</f>
        <v>586402295</v>
      </c>
    </row>
    <row r="16" spans="1:5" ht="24" customHeight="1">
      <c r="A16" s="31" t="s">
        <v>17</v>
      </c>
      <c r="B16" s="32"/>
      <c r="C16" s="9"/>
      <c r="D16" s="9"/>
      <c r="E16" s="9"/>
    </row>
    <row r="17" spans="1:5" ht="17.100000000000001" customHeight="1">
      <c r="A17" s="33"/>
      <c r="B17" s="33"/>
      <c r="C17" s="33"/>
      <c r="D17" s="33"/>
      <c r="E17" s="33"/>
    </row>
    <row r="18" spans="1:5" ht="24" customHeight="1">
      <c r="A18" s="22" t="s">
        <v>18</v>
      </c>
      <c r="B18" s="23"/>
      <c r="C18" s="23"/>
      <c r="D18" s="23"/>
      <c r="E18" s="24"/>
    </row>
    <row r="19" spans="1:5" ht="24" customHeight="1">
      <c r="A19" s="22" t="s">
        <v>2</v>
      </c>
      <c r="B19" s="24"/>
      <c r="C19" s="3" t="s">
        <v>3</v>
      </c>
      <c r="D19" s="3" t="s">
        <v>4</v>
      </c>
      <c r="E19" s="4" t="s">
        <v>5</v>
      </c>
    </row>
    <row r="20" spans="1:5" ht="24" customHeight="1">
      <c r="A20" s="25" t="s">
        <v>19</v>
      </c>
      <c r="B20" s="15" t="s">
        <v>7</v>
      </c>
      <c r="C20" s="13">
        <f>SUM(C21:C22)</f>
        <v>25228064000</v>
      </c>
      <c r="D20" s="13">
        <f>SUM(D21:D22)</f>
        <v>24691661705</v>
      </c>
      <c r="E20" s="13">
        <f>C20-D20</f>
        <v>536402295</v>
      </c>
    </row>
    <row r="21" spans="1:5" ht="24" customHeight="1">
      <c r="A21" s="26"/>
      <c r="B21" s="15" t="s">
        <v>20</v>
      </c>
      <c r="C21" s="13">
        <v>13936232000</v>
      </c>
      <c r="D21" s="13">
        <v>13747313882</v>
      </c>
      <c r="E21" s="13">
        <f t="shared" ref="E21:E23" si="0">C21-D21</f>
        <v>188918118</v>
      </c>
    </row>
    <row r="22" spans="1:5" ht="24" customHeight="1">
      <c r="A22" s="27"/>
      <c r="B22" s="15" t="s">
        <v>21</v>
      </c>
      <c r="C22" s="13">
        <v>11291832000</v>
      </c>
      <c r="D22" s="13">
        <v>10944347823</v>
      </c>
      <c r="E22" s="13">
        <f t="shared" si="0"/>
        <v>347484177</v>
      </c>
    </row>
    <row r="23" spans="1:5" ht="24" customHeight="1">
      <c r="A23" s="34" t="s">
        <v>22</v>
      </c>
      <c r="B23" s="35"/>
      <c r="C23" s="13">
        <v>50000000</v>
      </c>
      <c r="D23" s="9"/>
      <c r="E23" s="13">
        <f t="shared" si="0"/>
        <v>50000000</v>
      </c>
    </row>
    <row r="24" spans="1:5" ht="24" customHeight="1">
      <c r="A24" s="28" t="s">
        <v>23</v>
      </c>
      <c r="B24" s="15" t="s">
        <v>7</v>
      </c>
      <c r="C24" s="9"/>
      <c r="D24" s="9"/>
      <c r="E24" s="9"/>
    </row>
    <row r="25" spans="1:5" ht="24" customHeight="1">
      <c r="A25" s="30"/>
      <c r="B25" s="15" t="s">
        <v>24</v>
      </c>
      <c r="C25" s="9"/>
      <c r="D25" s="9"/>
      <c r="E25" s="9"/>
    </row>
    <row r="26" spans="1:5" ht="24" customHeight="1">
      <c r="A26" s="5" t="s">
        <v>25</v>
      </c>
      <c r="B26" s="15" t="s">
        <v>7</v>
      </c>
      <c r="C26" s="9"/>
      <c r="D26" s="9"/>
      <c r="E26" s="9"/>
    </row>
    <row r="27" spans="1:5" ht="24" customHeight="1">
      <c r="A27" s="22" t="s">
        <v>16</v>
      </c>
      <c r="B27" s="24"/>
      <c r="C27" s="14">
        <f>SUM(C20,C23)</f>
        <v>25278064000</v>
      </c>
      <c r="D27" s="14">
        <f>SUM(D20,D23)</f>
        <v>24691661705</v>
      </c>
      <c r="E27" s="14">
        <f>SUM(E20,E23)</f>
        <v>586402295</v>
      </c>
    </row>
    <row r="28" spans="1:5" ht="24" customHeight="1">
      <c r="A28" s="31" t="s">
        <v>26</v>
      </c>
      <c r="B28" s="32"/>
      <c r="C28" s="9"/>
      <c r="D28" s="9"/>
      <c r="E28" s="9"/>
    </row>
  </sheetData>
  <mergeCells count="17">
    <mergeCell ref="A27:B27"/>
    <mergeCell ref="A28:B28"/>
    <mergeCell ref="A18:E18"/>
    <mergeCell ref="A19:B19"/>
    <mergeCell ref="A20:A22"/>
    <mergeCell ref="A23:B23"/>
    <mergeCell ref="A24:A25"/>
    <mergeCell ref="A8:A11"/>
    <mergeCell ref="A12:A14"/>
    <mergeCell ref="A15:B15"/>
    <mergeCell ref="A16:B16"/>
    <mergeCell ref="A17:E17"/>
    <mergeCell ref="A1:E1"/>
    <mergeCell ref="A2:E2"/>
    <mergeCell ref="A3:E3"/>
    <mergeCell ref="A4:B4"/>
    <mergeCell ref="A5:A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안용철</dc:creator>
  <cp:lastModifiedBy>설은선</cp:lastModifiedBy>
  <dcterms:created xsi:type="dcterms:W3CDTF">2022-09-05T01:36:09Z</dcterms:created>
  <dcterms:modified xsi:type="dcterms:W3CDTF">2025-05-28T09:04:51Z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2022-08-29T00:00:00Z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2022-09-05T00:00:00Z</vt:filetime>
  </property>
  <property fmtid="{D5CDD505-2E9C-101B-9397-08002B2CF9AE}" pid="5" name="Producer">
    <vt:lpwstr>Microsoft® Excel® 2016</vt:lpwstr>
  </property>
</Properties>
</file>