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정보공개\사전정보 업로드용\5\"/>
    </mc:Choice>
  </mc:AlternateContent>
  <bookViews>
    <workbookView xWindow="0" yWindow="0" windowWidth="28800" windowHeight="12390" tabRatio="1000"/>
  </bookViews>
  <sheets>
    <sheet name="통합표(2025년)" sheetId="32" r:id="rId1"/>
    <sheet name="통합표(2024년)" sheetId="35" r:id="rId2"/>
    <sheet name="통합표(2023년)" sheetId="21" r:id="rId3"/>
    <sheet name="통합표(2022년)" sheetId="22" r:id="rId4"/>
    <sheet name="1월" sheetId="4" r:id="rId5"/>
    <sheet name="2월" sheetId="5" r:id="rId6"/>
    <sheet name="3월" sheetId="6" r:id="rId7"/>
    <sheet name="4월" sheetId="7" r:id="rId8"/>
    <sheet name="5월" sheetId="8" r:id="rId9"/>
    <sheet name="6월" sheetId="9" r:id="rId10"/>
    <sheet name="7월" sheetId="10" r:id="rId11"/>
    <sheet name="8월" sheetId="11" r:id="rId12"/>
    <sheet name="9월" sheetId="12" r:id="rId13"/>
    <sheet name="10월" sheetId="13" r:id="rId14"/>
    <sheet name="11월" sheetId="14" r:id="rId15"/>
    <sheet name="12월" sheetId="15" r:id="rId16"/>
    <sheet name="중계체육" sheetId="16" r:id="rId17"/>
    <sheet name="월계체육" sheetId="17" r:id="rId18"/>
    <sheet name="구민" sheetId="18" r:id="rId19"/>
    <sheet name="불암배드" sheetId="19" r:id="rId20"/>
    <sheet name="불암스포츠" sheetId="23" r:id="rId21"/>
    <sheet name="당고개배" sheetId="24" r:id="rId22"/>
    <sheet name="초안산배" sheetId="25" r:id="rId23"/>
    <sheet name="상계공영" sheetId="26" r:id="rId24"/>
    <sheet name="마들스타" sheetId="27" r:id="rId25"/>
    <sheet name="마들테니" sheetId="28" r:id="rId26"/>
    <sheet name="더불어숲" sheetId="29" r:id="rId27"/>
    <sheet name="초안산캠" sheetId="30" r:id="rId28"/>
    <sheet name="수락산" sheetId="31" r:id="rId29"/>
  </sheets>
  <externalReferences>
    <externalReference r:id="rId30"/>
  </externalReferences>
  <definedNames>
    <definedName name="DD">#REF!</definedName>
    <definedName name="ㄴㅇ" localSheetId="1">#REF!</definedName>
    <definedName name="ㄴㅇ" localSheetId="0">#REF!</definedName>
    <definedName name="ㄴㅇ">#REF!</definedName>
    <definedName name="모델코드">'[1]기본작업-2'!$B$4:$B$11</definedName>
    <definedName name="부서코드" localSheetId="13">#REF!</definedName>
    <definedName name="부서코드" localSheetId="15">#REF!</definedName>
    <definedName name="부서코드" localSheetId="5">#REF!</definedName>
    <definedName name="부서코드" localSheetId="7">#REF!</definedName>
    <definedName name="부서코드" localSheetId="9">#REF!</definedName>
    <definedName name="부서코드" localSheetId="11">#REF!</definedName>
    <definedName name="부서코드" localSheetId="18">#REF!</definedName>
    <definedName name="부서코드" localSheetId="21">#REF!</definedName>
    <definedName name="부서코드" localSheetId="26">#REF!</definedName>
    <definedName name="부서코드" localSheetId="24">#REF!</definedName>
    <definedName name="부서코드" localSheetId="25">#REF!</definedName>
    <definedName name="부서코드" localSheetId="19">#REF!</definedName>
    <definedName name="부서코드" localSheetId="20">#REF!</definedName>
    <definedName name="부서코드" localSheetId="23">#REF!</definedName>
    <definedName name="부서코드" localSheetId="28">#REF!</definedName>
    <definedName name="부서코드" localSheetId="17">#REF!</definedName>
    <definedName name="부서코드" localSheetId="22">#REF!</definedName>
    <definedName name="부서코드" localSheetId="27">#REF!</definedName>
    <definedName name="부서코드" localSheetId="3">#REF!</definedName>
    <definedName name="부서코드" localSheetId="2">#REF!</definedName>
    <definedName name="부서코드" localSheetId="1">#REF!</definedName>
    <definedName name="부서코드" localSheetId="0">#REF!</definedName>
    <definedName name="부서코드">#REF!</definedName>
    <definedName name="비품명" localSheetId="13">#REF!</definedName>
    <definedName name="비품명" localSheetId="15">#REF!</definedName>
    <definedName name="비품명" localSheetId="5">#REF!</definedName>
    <definedName name="비품명" localSheetId="7">#REF!</definedName>
    <definedName name="비품명" localSheetId="9">#REF!</definedName>
    <definedName name="비품명" localSheetId="11">#REF!</definedName>
    <definedName name="비품명" localSheetId="18">#REF!</definedName>
    <definedName name="비품명" localSheetId="21">#REF!</definedName>
    <definedName name="비품명" localSheetId="26">#REF!</definedName>
    <definedName name="비품명" localSheetId="24">#REF!</definedName>
    <definedName name="비품명" localSheetId="25">#REF!</definedName>
    <definedName name="비품명" localSheetId="19">#REF!</definedName>
    <definedName name="비품명" localSheetId="20">#REF!</definedName>
    <definedName name="비품명" localSheetId="23">#REF!</definedName>
    <definedName name="비품명" localSheetId="28">#REF!</definedName>
    <definedName name="비품명" localSheetId="17">#REF!</definedName>
    <definedName name="비품명" localSheetId="22">#REF!</definedName>
    <definedName name="비품명" localSheetId="27">#REF!</definedName>
    <definedName name="비품명" localSheetId="3">#REF!</definedName>
    <definedName name="비품명" localSheetId="2">#REF!</definedName>
    <definedName name="비품명" localSheetId="1">#REF!</definedName>
    <definedName name="비품명" localSheetId="0">#REF!</definedName>
    <definedName name="비품명">#REF!</definedName>
    <definedName name="상품명" localSheetId="13">#REF!</definedName>
    <definedName name="상품명" localSheetId="15">#REF!</definedName>
    <definedName name="상품명" localSheetId="5">#REF!</definedName>
    <definedName name="상품명" localSheetId="7">#REF!</definedName>
    <definedName name="상품명" localSheetId="9">#REF!</definedName>
    <definedName name="상품명" localSheetId="11">#REF!</definedName>
    <definedName name="상품명" localSheetId="18">#REF!</definedName>
    <definedName name="상품명" localSheetId="21">#REF!</definedName>
    <definedName name="상품명" localSheetId="26">#REF!</definedName>
    <definedName name="상품명" localSheetId="24">#REF!</definedName>
    <definedName name="상품명" localSheetId="25">#REF!</definedName>
    <definedName name="상품명" localSheetId="19">#REF!</definedName>
    <definedName name="상품명" localSheetId="20">#REF!</definedName>
    <definedName name="상품명" localSheetId="23">#REF!</definedName>
    <definedName name="상품명" localSheetId="28">#REF!</definedName>
    <definedName name="상품명" localSheetId="17">#REF!</definedName>
    <definedName name="상품명" localSheetId="22">#REF!</definedName>
    <definedName name="상품명" localSheetId="27">#REF!</definedName>
    <definedName name="상품명" localSheetId="3">#REF!</definedName>
    <definedName name="상품명" localSheetId="2">#REF!</definedName>
    <definedName name="상품명" localSheetId="1">#REF!</definedName>
    <definedName name="상품명" localSheetId="0">#REF!</definedName>
    <definedName name="상품명">#REF!</definedName>
    <definedName name="수락산" localSheetId="1">#REF!</definedName>
    <definedName name="수락산" localSheetId="0">#REF!</definedName>
    <definedName name="수락산">#REF!</definedName>
    <definedName name="ㅇ" localSheetId="1">#REF!</definedName>
    <definedName name="ㅇ" localSheetId="0">#REF!</definedName>
    <definedName name="ㅇ">#REF!</definedName>
    <definedName name="통합표" localSheetId="1">#REF!</definedName>
    <definedName name="통합표" localSheetId="0">#REF!</definedName>
    <definedName name="통합표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C15" i="29"/>
  <c r="C14" i="29"/>
  <c r="C13" i="29"/>
  <c r="C12" i="29"/>
  <c r="C11" i="29"/>
  <c r="C10" i="29"/>
  <c r="C9" i="29"/>
  <c r="C8" i="29"/>
  <c r="C7" i="29"/>
  <c r="C6" i="29"/>
  <c r="C5" i="29"/>
  <c r="C4" i="29"/>
  <c r="B15" i="29"/>
  <c r="B14" i="29"/>
  <c r="B13" i="29"/>
  <c r="B12" i="29"/>
  <c r="B11" i="29"/>
  <c r="B10" i="29"/>
  <c r="B9" i="29"/>
  <c r="B8" i="29"/>
  <c r="B7" i="29"/>
  <c r="B6" i="29"/>
  <c r="B5" i="29"/>
  <c r="B4" i="29"/>
  <c r="O15" i="28"/>
  <c r="O14" i="28"/>
  <c r="O13" i="28"/>
  <c r="O12" i="28"/>
  <c r="O11" i="28"/>
  <c r="O10" i="28"/>
  <c r="O9" i="28"/>
  <c r="O8" i="28"/>
  <c r="O7" i="28"/>
  <c r="O6" i="28"/>
  <c r="O5" i="28"/>
  <c r="O4" i="28"/>
  <c r="N15" i="28"/>
  <c r="N14" i="28"/>
  <c r="N13" i="28"/>
  <c r="N12" i="28"/>
  <c r="N11" i="28"/>
  <c r="N10" i="28"/>
  <c r="N9" i="28"/>
  <c r="N8" i="28"/>
  <c r="N7" i="28"/>
  <c r="N6" i="28"/>
  <c r="N5" i="28"/>
  <c r="N4" i="28"/>
  <c r="K15" i="28"/>
  <c r="K14" i="28"/>
  <c r="K13" i="28"/>
  <c r="K12" i="28"/>
  <c r="K11" i="28"/>
  <c r="K10" i="28"/>
  <c r="K9" i="28"/>
  <c r="K8" i="28"/>
  <c r="K7" i="28"/>
  <c r="K6" i="28"/>
  <c r="K5" i="28"/>
  <c r="K4" i="28"/>
  <c r="J15" i="28"/>
  <c r="J14" i="28"/>
  <c r="J13" i="28"/>
  <c r="J12" i="28"/>
  <c r="J11" i="28"/>
  <c r="J10" i="28"/>
  <c r="J9" i="28"/>
  <c r="J8" i="28"/>
  <c r="J7" i="28"/>
  <c r="J6" i="28"/>
  <c r="J5" i="28"/>
  <c r="J4" i="28"/>
  <c r="G15" i="28"/>
  <c r="G14" i="28"/>
  <c r="G13" i="28"/>
  <c r="G12" i="28"/>
  <c r="G11" i="28"/>
  <c r="G10" i="28"/>
  <c r="G9" i="28"/>
  <c r="G8" i="28"/>
  <c r="G7" i="28"/>
  <c r="G6" i="28"/>
  <c r="G5" i="28"/>
  <c r="G4" i="28"/>
  <c r="F4" i="28"/>
  <c r="F15" i="28"/>
  <c r="F14" i="28"/>
  <c r="F13" i="28"/>
  <c r="F12" i="28"/>
  <c r="F11" i="28"/>
  <c r="F10" i="28"/>
  <c r="F9" i="28"/>
  <c r="F8" i="28"/>
  <c r="F7" i="28"/>
  <c r="F6" i="28"/>
  <c r="F5" i="28"/>
  <c r="C15" i="28"/>
  <c r="C14" i="28"/>
  <c r="C13" i="28"/>
  <c r="C12" i="28"/>
  <c r="C11" i="28"/>
  <c r="C10" i="28"/>
  <c r="C9" i="28"/>
  <c r="C8" i="28"/>
  <c r="C7" i="28"/>
  <c r="C6" i="28"/>
  <c r="C5" i="28"/>
  <c r="C4" i="28"/>
  <c r="B15" i="28"/>
  <c r="B14" i="28"/>
  <c r="B13" i="28"/>
  <c r="B12" i="28"/>
  <c r="B11" i="28"/>
  <c r="B10" i="28"/>
  <c r="B9" i="28"/>
  <c r="B8" i="28"/>
  <c r="B7" i="28"/>
  <c r="B6" i="28"/>
  <c r="B5" i="28"/>
  <c r="B4" i="28"/>
  <c r="C15" i="27"/>
  <c r="C14" i="27"/>
  <c r="C13" i="27"/>
  <c r="C12" i="27"/>
  <c r="C11" i="27"/>
  <c r="C10" i="27"/>
  <c r="C9" i="27"/>
  <c r="C8" i="27"/>
  <c r="C7" i="27"/>
  <c r="C6" i="27"/>
  <c r="C5" i="27"/>
  <c r="C4" i="27"/>
  <c r="B15" i="27"/>
  <c r="B14" i="27"/>
  <c r="B13" i="27"/>
  <c r="B12" i="27"/>
  <c r="B11" i="27"/>
  <c r="B10" i="27"/>
  <c r="B9" i="27"/>
  <c r="B8" i="27"/>
  <c r="B7" i="27"/>
  <c r="B6" i="27"/>
  <c r="B5" i="27"/>
  <c r="B4" i="27"/>
  <c r="O15" i="31"/>
  <c r="O14" i="31"/>
  <c r="O13" i="31"/>
  <c r="O12" i="31"/>
  <c r="O11" i="31"/>
  <c r="O10" i="31"/>
  <c r="O9" i="31"/>
  <c r="O8" i="31"/>
  <c r="O7" i="31"/>
  <c r="O6" i="31"/>
  <c r="O5" i="31"/>
  <c r="M10" i="31"/>
  <c r="O4" i="31"/>
  <c r="N15" i="31"/>
  <c r="N14" i="31"/>
  <c r="N13" i="31"/>
  <c r="N12" i="31"/>
  <c r="N11" i="31"/>
  <c r="N10" i="31"/>
  <c r="N9" i="31"/>
  <c r="N8" i="31"/>
  <c r="N7" i="31"/>
  <c r="N6" i="31"/>
  <c r="N5" i="31"/>
  <c r="N4" i="31"/>
  <c r="K15" i="31"/>
  <c r="K14" i="31"/>
  <c r="K13" i="31"/>
  <c r="K12" i="31"/>
  <c r="K11" i="31"/>
  <c r="K10" i="31"/>
  <c r="K9" i="31"/>
  <c r="K8" i="31"/>
  <c r="K7" i="31"/>
  <c r="K6" i="31"/>
  <c r="K4" i="31"/>
  <c r="K5" i="31"/>
  <c r="J15" i="31"/>
  <c r="J14" i="31"/>
  <c r="J13" i="31"/>
  <c r="J12" i="31"/>
  <c r="J11" i="31"/>
  <c r="J10" i="31"/>
  <c r="J9" i="31"/>
  <c r="J8" i="31"/>
  <c r="J7" i="31"/>
  <c r="J6" i="31"/>
  <c r="J5" i="31"/>
  <c r="J4" i="31"/>
  <c r="G15" i="31"/>
  <c r="G14" i="31"/>
  <c r="G13" i="31"/>
  <c r="G12" i="31"/>
  <c r="G11" i="31"/>
  <c r="G10" i="31"/>
  <c r="G9" i="31"/>
  <c r="G8" i="31"/>
  <c r="G7" i="31"/>
  <c r="G6" i="31"/>
  <c r="G5" i="31"/>
  <c r="G4" i="31"/>
  <c r="F15" i="31"/>
  <c r="F14" i="31"/>
  <c r="F13" i="31"/>
  <c r="F12" i="31"/>
  <c r="F11" i="31"/>
  <c r="F10" i="31"/>
  <c r="F9" i="31"/>
  <c r="F8" i="31"/>
  <c r="F7" i="31"/>
  <c r="F6" i="31"/>
  <c r="F5" i="31"/>
  <c r="F4" i="31"/>
  <c r="C15" i="31"/>
  <c r="C14" i="31"/>
  <c r="C13" i="31"/>
  <c r="C12" i="31"/>
  <c r="C11" i="31"/>
  <c r="C10" i="31"/>
  <c r="C9" i="31"/>
  <c r="C8" i="31"/>
  <c r="C7" i="31"/>
  <c r="C6" i="31"/>
  <c r="C5" i="31"/>
  <c r="C4" i="31"/>
  <c r="B15" i="31"/>
  <c r="B14" i="31"/>
  <c r="B13" i="31"/>
  <c r="B12" i="31"/>
  <c r="B11" i="31"/>
  <c r="B10" i="31"/>
  <c r="B9" i="31"/>
  <c r="B8" i="31"/>
  <c r="B7" i="31"/>
  <c r="B6" i="31"/>
  <c r="B5" i="31"/>
  <c r="B4" i="31"/>
  <c r="O15" i="30"/>
  <c r="O14" i="30"/>
  <c r="O13" i="30"/>
  <c r="O12" i="30"/>
  <c r="O11" i="30"/>
  <c r="O10" i="30"/>
  <c r="O9" i="30"/>
  <c r="O8" i="30"/>
  <c r="O7" i="30"/>
  <c r="O6" i="30"/>
  <c r="O5" i="30"/>
  <c r="O4" i="30"/>
  <c r="N15" i="30"/>
  <c r="N14" i="30"/>
  <c r="N13" i="30"/>
  <c r="N12" i="30"/>
  <c r="N11" i="30"/>
  <c r="N10" i="30"/>
  <c r="N9" i="30"/>
  <c r="N8" i="30"/>
  <c r="N7" i="30"/>
  <c r="N6" i="30"/>
  <c r="N5" i="30"/>
  <c r="N4" i="30"/>
  <c r="K15" i="30"/>
  <c r="K14" i="30"/>
  <c r="K13" i="30"/>
  <c r="K12" i="30"/>
  <c r="K11" i="30"/>
  <c r="K10" i="30"/>
  <c r="K9" i="30"/>
  <c r="K8" i="30"/>
  <c r="K7" i="30"/>
  <c r="K6" i="30"/>
  <c r="K5" i="30"/>
  <c r="K4" i="30"/>
  <c r="J15" i="30"/>
  <c r="J14" i="30"/>
  <c r="J13" i="30"/>
  <c r="J12" i="30"/>
  <c r="J11" i="30"/>
  <c r="J10" i="30"/>
  <c r="J9" i="30"/>
  <c r="J8" i="30"/>
  <c r="J7" i="30"/>
  <c r="J6" i="30"/>
  <c r="J5" i="30"/>
  <c r="J4" i="30"/>
  <c r="F15" i="30"/>
  <c r="F14" i="30"/>
  <c r="F13" i="30"/>
  <c r="F12" i="30"/>
  <c r="F11" i="30"/>
  <c r="F10" i="30"/>
  <c r="F9" i="30"/>
  <c r="F8" i="30"/>
  <c r="F7" i="30"/>
  <c r="F6" i="30"/>
  <c r="F5" i="30"/>
  <c r="F4" i="30"/>
  <c r="C15" i="30"/>
  <c r="C14" i="30"/>
  <c r="C13" i="30"/>
  <c r="C12" i="30"/>
  <c r="C11" i="30"/>
  <c r="C10" i="30"/>
  <c r="C9" i="30"/>
  <c r="C8" i="30"/>
  <c r="C7" i="30"/>
  <c r="C6" i="30"/>
  <c r="C5" i="30"/>
  <c r="C4" i="30"/>
  <c r="B15" i="30"/>
  <c r="B14" i="30"/>
  <c r="B13" i="30"/>
  <c r="B12" i="30"/>
  <c r="B11" i="30"/>
  <c r="B10" i="30"/>
  <c r="B9" i="30"/>
  <c r="B8" i="30"/>
  <c r="B7" i="30"/>
  <c r="B6" i="30"/>
  <c r="B5" i="30"/>
  <c r="B4" i="30"/>
  <c r="O15" i="29" l="1"/>
  <c r="O14" i="29"/>
  <c r="O13" i="29"/>
  <c r="O12" i="29"/>
  <c r="O11" i="29"/>
  <c r="O10" i="29"/>
  <c r="O9" i="29"/>
  <c r="O8" i="29"/>
  <c r="O7" i="29"/>
  <c r="O6" i="29"/>
  <c r="O5" i="29"/>
  <c r="O4" i="29"/>
  <c r="N15" i="29"/>
  <c r="N14" i="29"/>
  <c r="N13" i="29"/>
  <c r="N12" i="29"/>
  <c r="N11" i="29"/>
  <c r="N10" i="29"/>
  <c r="N9" i="29"/>
  <c r="N8" i="29"/>
  <c r="N7" i="29"/>
  <c r="N6" i="29"/>
  <c r="N5" i="29"/>
  <c r="N4" i="29"/>
  <c r="K15" i="29"/>
  <c r="K14" i="29"/>
  <c r="K13" i="29"/>
  <c r="K12" i="29"/>
  <c r="K11" i="29"/>
  <c r="K10" i="29"/>
  <c r="K9" i="29"/>
  <c r="K8" i="29"/>
  <c r="K7" i="29"/>
  <c r="K6" i="29"/>
  <c r="K5" i="29"/>
  <c r="K4" i="29"/>
  <c r="J15" i="29"/>
  <c r="J14" i="29"/>
  <c r="J13" i="29"/>
  <c r="J12" i="29"/>
  <c r="J11" i="29"/>
  <c r="J10" i="29"/>
  <c r="J9" i="29"/>
  <c r="J8" i="29"/>
  <c r="J7" i="29"/>
  <c r="J6" i="29"/>
  <c r="J5" i="29"/>
  <c r="J4" i="29"/>
  <c r="G15" i="29"/>
  <c r="G14" i="29"/>
  <c r="G13" i="29"/>
  <c r="G12" i="29"/>
  <c r="G11" i="29"/>
  <c r="G10" i="29"/>
  <c r="G9" i="29"/>
  <c r="G8" i="29"/>
  <c r="G7" i="29"/>
  <c r="G6" i="29"/>
  <c r="G5" i="29"/>
  <c r="G4" i="29"/>
  <c r="F15" i="29"/>
  <c r="F14" i="29"/>
  <c r="F13" i="29"/>
  <c r="F12" i="29"/>
  <c r="F11" i="29"/>
  <c r="F10" i="29"/>
  <c r="F9" i="29"/>
  <c r="F8" i="29"/>
  <c r="F7" i="29"/>
  <c r="F6" i="29"/>
  <c r="F5" i="29"/>
  <c r="F4" i="29"/>
  <c r="O15" i="27"/>
  <c r="O14" i="27"/>
  <c r="O13" i="27"/>
  <c r="O12" i="27"/>
  <c r="O11" i="27"/>
  <c r="O10" i="27"/>
  <c r="O9" i="27"/>
  <c r="O8" i="27"/>
  <c r="O7" i="27"/>
  <c r="O6" i="27"/>
  <c r="O5" i="27"/>
  <c r="O4" i="27"/>
  <c r="N15" i="27"/>
  <c r="N14" i="27"/>
  <c r="N13" i="27"/>
  <c r="N12" i="27"/>
  <c r="N11" i="27"/>
  <c r="N10" i="27"/>
  <c r="N9" i="27"/>
  <c r="N8" i="27"/>
  <c r="N7" i="27"/>
  <c r="N6" i="27"/>
  <c r="N5" i="27"/>
  <c r="N4" i="27"/>
  <c r="K15" i="27"/>
  <c r="K14" i="27"/>
  <c r="K13" i="27"/>
  <c r="K12" i="27"/>
  <c r="K11" i="27"/>
  <c r="K10" i="27"/>
  <c r="K9" i="27"/>
  <c r="K8" i="27"/>
  <c r="K7" i="27"/>
  <c r="K6" i="27"/>
  <c r="K5" i="27"/>
  <c r="K4" i="27"/>
  <c r="J15" i="27"/>
  <c r="J14" i="27"/>
  <c r="J13" i="27"/>
  <c r="J12" i="27"/>
  <c r="J11" i="27"/>
  <c r="J10" i="27"/>
  <c r="J9" i="27"/>
  <c r="J8" i="27"/>
  <c r="J7" i="27"/>
  <c r="J6" i="27"/>
  <c r="J5" i="27"/>
  <c r="J4" i="27"/>
  <c r="G15" i="27"/>
  <c r="G14" i="27"/>
  <c r="G13" i="27"/>
  <c r="G12" i="27"/>
  <c r="G11" i="27"/>
  <c r="G10" i="27"/>
  <c r="G9" i="27"/>
  <c r="G8" i="27"/>
  <c r="G7" i="27"/>
  <c r="G6" i="27"/>
  <c r="G5" i="27"/>
  <c r="G4" i="27"/>
  <c r="F15" i="27"/>
  <c r="F14" i="27"/>
  <c r="F13" i="27"/>
  <c r="F12" i="27"/>
  <c r="F11" i="27"/>
  <c r="F10" i="27"/>
  <c r="F9" i="27"/>
  <c r="F8" i="27"/>
  <c r="F7" i="27"/>
  <c r="F6" i="27"/>
  <c r="F5" i="27"/>
  <c r="F4" i="27"/>
  <c r="N12" i="26"/>
  <c r="N9" i="26"/>
  <c r="N10" i="26"/>
  <c r="O15" i="26"/>
  <c r="O14" i="26"/>
  <c r="O13" i="26"/>
  <c r="O12" i="26"/>
  <c r="O11" i="26"/>
  <c r="O10" i="26"/>
  <c r="O9" i="26"/>
  <c r="O8" i="26"/>
  <c r="O7" i="26"/>
  <c r="O6" i="26"/>
  <c r="O5" i="26"/>
  <c r="O4" i="26"/>
  <c r="N15" i="26"/>
  <c r="N14" i="26"/>
  <c r="N13" i="26"/>
  <c r="N11" i="26"/>
  <c r="N8" i="26"/>
  <c r="N7" i="26"/>
  <c r="N6" i="26"/>
  <c r="N5" i="26"/>
  <c r="N4" i="26"/>
  <c r="K15" i="26"/>
  <c r="K14" i="26"/>
  <c r="K13" i="26"/>
  <c r="K12" i="26"/>
  <c r="K11" i="26"/>
  <c r="K10" i="26"/>
  <c r="K9" i="26"/>
  <c r="K8" i="26"/>
  <c r="K7" i="26"/>
  <c r="K6" i="26"/>
  <c r="K5" i="26"/>
  <c r="K4" i="26"/>
  <c r="J15" i="26"/>
  <c r="J14" i="26"/>
  <c r="J13" i="26"/>
  <c r="J12" i="26"/>
  <c r="J11" i="26"/>
  <c r="J10" i="26"/>
  <c r="J9" i="26"/>
  <c r="J8" i="26"/>
  <c r="J7" i="26"/>
  <c r="J6" i="26"/>
  <c r="J5" i="26"/>
  <c r="J4" i="26"/>
  <c r="G15" i="26"/>
  <c r="G14" i="26"/>
  <c r="G13" i="26"/>
  <c r="G12" i="26"/>
  <c r="G11" i="26"/>
  <c r="G10" i="26"/>
  <c r="G9" i="26"/>
  <c r="G8" i="26"/>
  <c r="G7" i="26"/>
  <c r="F4" i="26"/>
  <c r="G6" i="26"/>
  <c r="G5" i="26"/>
  <c r="F15" i="26"/>
  <c r="F14" i="26"/>
  <c r="F13" i="26"/>
  <c r="F12" i="26"/>
  <c r="F11" i="26"/>
  <c r="F10" i="26"/>
  <c r="F9" i="26"/>
  <c r="F8" i="26"/>
  <c r="F7" i="26"/>
  <c r="F6" i="26"/>
  <c r="F5" i="26"/>
  <c r="C15" i="26"/>
  <c r="C14" i="26"/>
  <c r="C13" i="26"/>
  <c r="C12" i="26"/>
  <c r="C11" i="26"/>
  <c r="C10" i="26"/>
  <c r="C9" i="26"/>
  <c r="C8" i="26"/>
  <c r="C7" i="26"/>
  <c r="C6" i="26"/>
  <c r="C5" i="26"/>
  <c r="C4" i="26"/>
  <c r="B15" i="26"/>
  <c r="B14" i="26"/>
  <c r="B13" i="26"/>
  <c r="B12" i="26"/>
  <c r="B11" i="26"/>
  <c r="B10" i="26"/>
  <c r="B9" i="26"/>
  <c r="B8" i="26"/>
  <c r="B7" i="26"/>
  <c r="B6" i="26"/>
  <c r="B5" i="26"/>
  <c r="B4" i="26"/>
  <c r="G4" i="26"/>
  <c r="O15" i="25"/>
  <c r="O14" i="25"/>
  <c r="O13" i="25"/>
  <c r="O12" i="25"/>
  <c r="O11" i="25"/>
  <c r="O10" i="25"/>
  <c r="O9" i="25"/>
  <c r="O8" i="25"/>
  <c r="O7" i="25"/>
  <c r="O6" i="25"/>
  <c r="O5" i="25"/>
  <c r="O4" i="25"/>
  <c r="N15" i="25"/>
  <c r="N14" i="25"/>
  <c r="N13" i="25"/>
  <c r="N12" i="25"/>
  <c r="N11" i="25"/>
  <c r="N10" i="25"/>
  <c r="N9" i="25"/>
  <c r="N8" i="25"/>
  <c r="N7" i="25"/>
  <c r="N6" i="25"/>
  <c r="N5" i="25"/>
  <c r="N4" i="25"/>
  <c r="K15" i="25"/>
  <c r="K14" i="25"/>
  <c r="K13" i="25"/>
  <c r="K12" i="25"/>
  <c r="K10" i="25"/>
  <c r="K11" i="25"/>
  <c r="K9" i="25"/>
  <c r="K8" i="25"/>
  <c r="K7" i="25"/>
  <c r="K6" i="25"/>
  <c r="K5" i="25"/>
  <c r="K4" i="25"/>
  <c r="J15" i="25"/>
  <c r="J14" i="25"/>
  <c r="J13" i="25"/>
  <c r="J12" i="25"/>
  <c r="J11" i="25"/>
  <c r="J10" i="25"/>
  <c r="J9" i="25"/>
  <c r="J8" i="25"/>
  <c r="J7" i="25"/>
  <c r="J6" i="25"/>
  <c r="J5" i="25"/>
  <c r="J4" i="25"/>
  <c r="G15" i="25"/>
  <c r="G14" i="25"/>
  <c r="G13" i="25"/>
  <c r="G12" i="25"/>
  <c r="G11" i="25"/>
  <c r="G10" i="25"/>
  <c r="G9" i="25"/>
  <c r="G8" i="25"/>
  <c r="G7" i="25"/>
  <c r="G6" i="25"/>
  <c r="G5" i="25"/>
  <c r="G4" i="25"/>
  <c r="F15" i="25"/>
  <c r="F14" i="25"/>
  <c r="F13" i="25"/>
  <c r="F12" i="25"/>
  <c r="F11" i="25"/>
  <c r="F10" i="25"/>
  <c r="F9" i="25"/>
  <c r="F8" i="25"/>
  <c r="F7" i="25"/>
  <c r="F6" i="25"/>
  <c r="F5" i="25"/>
  <c r="F4" i="25"/>
  <c r="C15" i="25"/>
  <c r="C14" i="25"/>
  <c r="C13" i="25"/>
  <c r="C12" i="25"/>
  <c r="C11" i="25"/>
  <c r="C10" i="25"/>
  <c r="C9" i="25"/>
  <c r="C8" i="25"/>
  <c r="C7" i="25"/>
  <c r="C6" i="25"/>
  <c r="C5" i="25"/>
  <c r="C4" i="25"/>
  <c r="B15" i="25"/>
  <c r="B14" i="25"/>
  <c r="B13" i="25"/>
  <c r="B12" i="25"/>
  <c r="B11" i="25"/>
  <c r="B10" i="25"/>
  <c r="B9" i="25"/>
  <c r="B8" i="25"/>
  <c r="B7" i="25"/>
  <c r="B6" i="25"/>
  <c r="B5" i="25"/>
  <c r="B4" i="25"/>
  <c r="O15" i="24"/>
  <c r="O14" i="24"/>
  <c r="O13" i="24"/>
  <c r="O12" i="24"/>
  <c r="O11" i="24"/>
  <c r="O10" i="24"/>
  <c r="O9" i="24"/>
  <c r="O8" i="24"/>
  <c r="O7" i="24"/>
  <c r="O6" i="24"/>
  <c r="O5" i="24"/>
  <c r="O4" i="24"/>
  <c r="N15" i="24"/>
  <c r="N14" i="24"/>
  <c r="N13" i="24"/>
  <c r="N12" i="24"/>
  <c r="N11" i="24"/>
  <c r="N10" i="24"/>
  <c r="N9" i="24"/>
  <c r="N8" i="24"/>
  <c r="N7" i="24"/>
  <c r="N6" i="24"/>
  <c r="N5" i="24"/>
  <c r="N4" i="24"/>
  <c r="K15" i="24"/>
  <c r="K14" i="24"/>
  <c r="K13" i="24"/>
  <c r="K12" i="24"/>
  <c r="K11" i="24"/>
  <c r="K10" i="24"/>
  <c r="K9" i="24"/>
  <c r="K8" i="24"/>
  <c r="K7" i="24"/>
  <c r="K6" i="24"/>
  <c r="K5" i="24"/>
  <c r="K4" i="24"/>
  <c r="J15" i="24"/>
  <c r="J14" i="24"/>
  <c r="J13" i="24"/>
  <c r="J12" i="24"/>
  <c r="J11" i="24"/>
  <c r="J10" i="24"/>
  <c r="J9" i="24"/>
  <c r="J8" i="24"/>
  <c r="J7" i="24"/>
  <c r="J6" i="24"/>
  <c r="J5" i="24"/>
  <c r="J4" i="24"/>
  <c r="G15" i="24"/>
  <c r="G14" i="24"/>
  <c r="G13" i="24"/>
  <c r="G12" i="24"/>
  <c r="G11" i="24"/>
  <c r="G10" i="24"/>
  <c r="G9" i="24"/>
  <c r="G8" i="24"/>
  <c r="G7" i="24"/>
  <c r="G6" i="24"/>
  <c r="G5" i="24"/>
  <c r="G4" i="24"/>
  <c r="F15" i="24"/>
  <c r="F14" i="24"/>
  <c r="F13" i="24"/>
  <c r="F12" i="24"/>
  <c r="F11" i="24"/>
  <c r="F10" i="24"/>
  <c r="F9" i="24"/>
  <c r="F8" i="24"/>
  <c r="F7" i="24"/>
  <c r="F6" i="24"/>
  <c r="F5" i="24"/>
  <c r="F4" i="24"/>
  <c r="C15" i="24"/>
  <c r="C14" i="24"/>
  <c r="C13" i="24"/>
  <c r="C12" i="24"/>
  <c r="C11" i="24"/>
  <c r="C10" i="24"/>
  <c r="C9" i="24"/>
  <c r="C8" i="24"/>
  <c r="C7" i="24"/>
  <c r="C6" i="24"/>
  <c r="C5" i="24"/>
  <c r="C4" i="24"/>
  <c r="B15" i="24"/>
  <c r="B14" i="24"/>
  <c r="B13" i="24"/>
  <c r="B12" i="24"/>
  <c r="B11" i="24"/>
  <c r="B10" i="24"/>
  <c r="B9" i="24"/>
  <c r="B8" i="24"/>
  <c r="B7" i="24"/>
  <c r="B6" i="24"/>
  <c r="B5" i="24"/>
  <c r="B4" i="24"/>
  <c r="O15" i="23" l="1"/>
  <c r="O14" i="23"/>
  <c r="O13" i="23"/>
  <c r="O12" i="23"/>
  <c r="O11" i="23"/>
  <c r="O10" i="23"/>
  <c r="O9" i="23"/>
  <c r="O8" i="23"/>
  <c r="O7" i="23"/>
  <c r="O6" i="23"/>
  <c r="O5" i="23"/>
  <c r="O4" i="23"/>
  <c r="N15" i="23"/>
  <c r="N14" i="23"/>
  <c r="N13" i="23"/>
  <c r="N12" i="23"/>
  <c r="N11" i="23"/>
  <c r="N10" i="23"/>
  <c r="N9" i="23"/>
  <c r="N8" i="23"/>
  <c r="N7" i="23"/>
  <c r="N6" i="23"/>
  <c r="N5" i="23"/>
  <c r="N4" i="23"/>
  <c r="K9" i="23"/>
  <c r="K15" i="23"/>
  <c r="K14" i="23"/>
  <c r="K13" i="23"/>
  <c r="K12" i="23"/>
  <c r="K11" i="23"/>
  <c r="K10" i="23"/>
  <c r="K8" i="23"/>
  <c r="K7" i="23"/>
  <c r="K6" i="23"/>
  <c r="K5" i="23"/>
  <c r="K4" i="23"/>
  <c r="J15" i="23"/>
  <c r="J14" i="23"/>
  <c r="J13" i="23"/>
  <c r="J12" i="23"/>
  <c r="J11" i="23"/>
  <c r="J10" i="23"/>
  <c r="J9" i="23"/>
  <c r="J8" i="23"/>
  <c r="J7" i="23"/>
  <c r="J6" i="23"/>
  <c r="J5" i="23"/>
  <c r="J4" i="23"/>
  <c r="G15" i="23"/>
  <c r="G14" i="23"/>
  <c r="G13" i="23"/>
  <c r="G12" i="23"/>
  <c r="G11" i="23"/>
  <c r="G10" i="23"/>
  <c r="G9" i="23"/>
  <c r="G8" i="23"/>
  <c r="G7" i="23"/>
  <c r="G6" i="23"/>
  <c r="G5" i="23"/>
  <c r="G4" i="23"/>
  <c r="F15" i="23"/>
  <c r="F14" i="23"/>
  <c r="F13" i="23"/>
  <c r="F12" i="23"/>
  <c r="F11" i="23"/>
  <c r="F10" i="23"/>
  <c r="F9" i="23"/>
  <c r="F8" i="23"/>
  <c r="F7" i="23"/>
  <c r="F6" i="23"/>
  <c r="F5" i="23"/>
  <c r="F4" i="23"/>
  <c r="C15" i="23"/>
  <c r="C14" i="23"/>
  <c r="C13" i="23"/>
  <c r="C12" i="23"/>
  <c r="C11" i="23"/>
  <c r="C10" i="23"/>
  <c r="C9" i="23"/>
  <c r="C8" i="23"/>
  <c r="C7" i="23"/>
  <c r="C6" i="23"/>
  <c r="C5" i="23"/>
  <c r="C4" i="23"/>
  <c r="B15" i="23"/>
  <c r="B14" i="23"/>
  <c r="B13" i="23"/>
  <c r="B12" i="23"/>
  <c r="B11" i="23"/>
  <c r="B10" i="23"/>
  <c r="B9" i="23"/>
  <c r="B8" i="23"/>
  <c r="B7" i="23"/>
  <c r="B6" i="23"/>
  <c r="B5" i="23"/>
  <c r="B4" i="23"/>
  <c r="O15" i="19"/>
  <c r="O14" i="19"/>
  <c r="O13" i="19"/>
  <c r="O12" i="19"/>
  <c r="O11" i="19"/>
  <c r="O10" i="19"/>
  <c r="O9" i="19"/>
  <c r="O8" i="19"/>
  <c r="O7" i="19"/>
  <c r="O6" i="19"/>
  <c r="O5" i="19"/>
  <c r="O4" i="19"/>
  <c r="N15" i="19"/>
  <c r="N14" i="19"/>
  <c r="N13" i="19"/>
  <c r="N12" i="19"/>
  <c r="N11" i="19"/>
  <c r="N10" i="19"/>
  <c r="N9" i="19"/>
  <c r="N8" i="19"/>
  <c r="N7" i="19"/>
  <c r="N6" i="19"/>
  <c r="N5" i="19"/>
  <c r="N4" i="19"/>
  <c r="K15" i="19"/>
  <c r="K14" i="19"/>
  <c r="K13" i="19"/>
  <c r="K12" i="19"/>
  <c r="K11" i="19"/>
  <c r="K10" i="19"/>
  <c r="K9" i="19"/>
  <c r="K8" i="19"/>
  <c r="K7" i="19"/>
  <c r="K6" i="19"/>
  <c r="K5" i="19"/>
  <c r="K4" i="19"/>
  <c r="J15" i="19"/>
  <c r="J14" i="19"/>
  <c r="J13" i="19"/>
  <c r="J12" i="19"/>
  <c r="J11" i="19"/>
  <c r="J10" i="19"/>
  <c r="J9" i="19"/>
  <c r="J8" i="19"/>
  <c r="J7" i="19"/>
  <c r="J6" i="19"/>
  <c r="J5" i="19"/>
  <c r="J4" i="19"/>
  <c r="G15" i="19"/>
  <c r="G14" i="19"/>
  <c r="G13" i="19"/>
  <c r="G12" i="19"/>
  <c r="G11" i="19"/>
  <c r="G10" i="19"/>
  <c r="G9" i="19"/>
  <c r="G8" i="19"/>
  <c r="G7" i="19"/>
  <c r="G6" i="19"/>
  <c r="G5" i="19"/>
  <c r="G4" i="19"/>
  <c r="G7" i="30"/>
  <c r="G6" i="30"/>
  <c r="G5" i="30"/>
  <c r="G4" i="30"/>
  <c r="F14" i="19"/>
  <c r="F13" i="19"/>
  <c r="F12" i="19"/>
  <c r="F11" i="19"/>
  <c r="F10" i="19"/>
  <c r="F9" i="19"/>
  <c r="F8" i="19"/>
  <c r="F7" i="19"/>
  <c r="F6" i="19"/>
  <c r="F5" i="19"/>
  <c r="F4" i="19"/>
  <c r="B15" i="19"/>
  <c r="B14" i="19"/>
  <c r="B13" i="19"/>
  <c r="B12" i="19"/>
  <c r="B11" i="19"/>
  <c r="B10" i="19"/>
  <c r="B9" i="19"/>
  <c r="B8" i="19"/>
  <c r="B7" i="19"/>
  <c r="B6" i="19"/>
  <c r="B5" i="19"/>
  <c r="B4" i="19"/>
  <c r="F13" i="18"/>
  <c r="F12" i="18"/>
  <c r="F11" i="18"/>
  <c r="F10" i="18"/>
  <c r="F9" i="18"/>
  <c r="F8" i="18"/>
  <c r="F7" i="18"/>
  <c r="F6" i="18"/>
  <c r="F5" i="18"/>
  <c r="F4" i="18"/>
  <c r="B15" i="18"/>
  <c r="B14" i="18"/>
  <c r="B13" i="18"/>
  <c r="B12" i="18"/>
  <c r="B11" i="18"/>
  <c r="B10" i="18"/>
  <c r="B9" i="18"/>
  <c r="B8" i="18"/>
  <c r="B7" i="18"/>
  <c r="B6" i="18"/>
  <c r="B5" i="18"/>
  <c r="B4" i="18"/>
  <c r="N15" i="18"/>
  <c r="N14" i="18"/>
  <c r="N13" i="18"/>
  <c r="N12" i="18"/>
  <c r="N11" i="18"/>
  <c r="N10" i="18"/>
  <c r="N9" i="18"/>
  <c r="N8" i="18"/>
  <c r="N7" i="18"/>
  <c r="N6" i="18"/>
  <c r="N5" i="18"/>
  <c r="N4" i="18"/>
  <c r="J15" i="18"/>
  <c r="J14" i="18"/>
  <c r="J13" i="18"/>
  <c r="J12" i="18"/>
  <c r="J11" i="18"/>
  <c r="J10" i="18"/>
  <c r="J9" i="18"/>
  <c r="J8" i="18"/>
  <c r="J7" i="18"/>
  <c r="J6" i="18"/>
  <c r="J5" i="18"/>
  <c r="J4" i="18"/>
  <c r="F13" i="17"/>
  <c r="F12" i="17"/>
  <c r="F11" i="17"/>
  <c r="F10" i="17"/>
  <c r="F9" i="17"/>
  <c r="F8" i="17"/>
  <c r="F7" i="17"/>
  <c r="F6" i="17"/>
  <c r="F5" i="17"/>
  <c r="F4" i="17"/>
  <c r="B15" i="17"/>
  <c r="B14" i="17"/>
  <c r="B13" i="17"/>
  <c r="B12" i="17"/>
  <c r="B11" i="17"/>
  <c r="B10" i="17"/>
  <c r="B9" i="17"/>
  <c r="B8" i="17"/>
  <c r="B7" i="17"/>
  <c r="B6" i="17"/>
  <c r="B5" i="17"/>
  <c r="B4" i="17"/>
  <c r="N15" i="17"/>
  <c r="N14" i="17"/>
  <c r="N13" i="17"/>
  <c r="N12" i="17"/>
  <c r="N11" i="17"/>
  <c r="N10" i="17"/>
  <c r="N9" i="17"/>
  <c r="N8" i="17"/>
  <c r="N7" i="17"/>
  <c r="N6" i="17"/>
  <c r="N5" i="17"/>
  <c r="N4" i="17"/>
  <c r="J15" i="17"/>
  <c r="J14" i="17"/>
  <c r="J13" i="17"/>
  <c r="J12" i="17"/>
  <c r="J11" i="17"/>
  <c r="J10" i="17"/>
  <c r="J9" i="17"/>
  <c r="J8" i="17"/>
  <c r="J7" i="17"/>
  <c r="J6" i="17"/>
  <c r="J5" i="17"/>
  <c r="J4" i="17"/>
  <c r="F13" i="16"/>
  <c r="F12" i="16"/>
  <c r="F11" i="16"/>
  <c r="F10" i="16"/>
  <c r="F9" i="16"/>
  <c r="F8" i="16"/>
  <c r="F7" i="16"/>
  <c r="F6" i="16"/>
  <c r="F5" i="16"/>
  <c r="F4" i="16"/>
  <c r="B15" i="16"/>
  <c r="B14" i="16"/>
  <c r="B13" i="16"/>
  <c r="B12" i="16"/>
  <c r="B11" i="16"/>
  <c r="B10" i="16"/>
  <c r="B9" i="16"/>
  <c r="B8" i="16"/>
  <c r="B7" i="16"/>
  <c r="B6" i="16"/>
  <c r="B5" i="16"/>
  <c r="B4" i="16"/>
  <c r="N15" i="16"/>
  <c r="N14" i="16"/>
  <c r="N13" i="16"/>
  <c r="N12" i="16"/>
  <c r="N11" i="16"/>
  <c r="N10" i="16"/>
  <c r="N9" i="16"/>
  <c r="N8" i="16"/>
  <c r="N7" i="16"/>
  <c r="N6" i="16"/>
  <c r="N5" i="16"/>
  <c r="N4" i="16"/>
  <c r="J15" i="16"/>
  <c r="J14" i="16"/>
  <c r="J13" i="16"/>
  <c r="J12" i="16"/>
  <c r="J11" i="16"/>
  <c r="J10" i="16"/>
  <c r="J9" i="16"/>
  <c r="J8" i="16"/>
  <c r="J7" i="16"/>
  <c r="J6" i="16"/>
  <c r="J5" i="16"/>
  <c r="J4" i="16"/>
  <c r="F10" i="15"/>
  <c r="F9" i="15"/>
  <c r="F8" i="15"/>
  <c r="F7" i="15"/>
  <c r="F6" i="15"/>
  <c r="F5" i="15"/>
  <c r="F4" i="15"/>
  <c r="E15" i="15"/>
  <c r="E14" i="15"/>
  <c r="E13" i="15"/>
  <c r="E12" i="15"/>
  <c r="E11" i="15"/>
  <c r="E10" i="15"/>
  <c r="E9" i="15"/>
  <c r="E8" i="15"/>
  <c r="E7" i="15"/>
  <c r="E6" i="15"/>
  <c r="E5" i="15"/>
  <c r="E4" i="15"/>
  <c r="D15" i="15"/>
  <c r="D14" i="15"/>
  <c r="D13" i="15"/>
  <c r="D12" i="15"/>
  <c r="D11" i="15"/>
  <c r="D10" i="15"/>
  <c r="D9" i="15"/>
  <c r="D8" i="15"/>
  <c r="D7" i="15"/>
  <c r="D6" i="15"/>
  <c r="D5" i="15"/>
  <c r="D4" i="15"/>
  <c r="C15" i="15"/>
  <c r="C14" i="15"/>
  <c r="C13" i="15"/>
  <c r="C12" i="15"/>
  <c r="C11" i="15"/>
  <c r="C10" i="15"/>
  <c r="C9" i="15"/>
  <c r="C8" i="15"/>
  <c r="C7" i="15"/>
  <c r="C6" i="15"/>
  <c r="C5" i="15"/>
  <c r="C4" i="15"/>
  <c r="B15" i="15"/>
  <c r="B14" i="15"/>
  <c r="B13" i="15"/>
  <c r="B12" i="15"/>
  <c r="B11" i="15"/>
  <c r="B10" i="15"/>
  <c r="B9" i="15"/>
  <c r="B8" i="15"/>
  <c r="B7" i="15"/>
  <c r="B6" i="15"/>
  <c r="B5" i="15"/>
  <c r="B4" i="15"/>
  <c r="I15" i="15"/>
  <c r="I14" i="15"/>
  <c r="I13" i="15"/>
  <c r="I12" i="15"/>
  <c r="I11" i="15"/>
  <c r="I10" i="15"/>
  <c r="I9" i="15"/>
  <c r="I8" i="15"/>
  <c r="I7" i="15"/>
  <c r="I6" i="15"/>
  <c r="I5" i="15"/>
  <c r="I4" i="15"/>
  <c r="H15" i="15"/>
  <c r="H14" i="15"/>
  <c r="H13" i="15"/>
  <c r="H12" i="15"/>
  <c r="H11" i="15"/>
  <c r="H10" i="15"/>
  <c r="H9" i="15"/>
  <c r="H8" i="15"/>
  <c r="H7" i="15"/>
  <c r="H6" i="15"/>
  <c r="H5" i="15"/>
  <c r="H4" i="15"/>
  <c r="G15" i="15"/>
  <c r="G14" i="15"/>
  <c r="G13" i="15"/>
  <c r="G12" i="15"/>
  <c r="G11" i="15"/>
  <c r="G10" i="15"/>
  <c r="G9" i="15"/>
  <c r="G8" i="15"/>
  <c r="G7" i="15"/>
  <c r="G6" i="15"/>
  <c r="G5" i="15"/>
  <c r="F10" i="14"/>
  <c r="F9" i="14"/>
  <c r="F8" i="14"/>
  <c r="F7" i="14"/>
  <c r="F6" i="14"/>
  <c r="F5" i="14"/>
  <c r="F4" i="14"/>
  <c r="E15" i="14"/>
  <c r="E14" i="14"/>
  <c r="E13" i="14"/>
  <c r="E12" i="14"/>
  <c r="E11" i="14"/>
  <c r="E10" i="14"/>
  <c r="E9" i="14"/>
  <c r="E8" i="14"/>
  <c r="E7" i="14"/>
  <c r="E6" i="14"/>
  <c r="E5" i="14"/>
  <c r="E4" i="14"/>
  <c r="D15" i="14"/>
  <c r="D14" i="14"/>
  <c r="D13" i="14"/>
  <c r="D12" i="14"/>
  <c r="D11" i="14"/>
  <c r="D10" i="14"/>
  <c r="D9" i="14"/>
  <c r="D8" i="14"/>
  <c r="D7" i="14"/>
  <c r="D6" i="14"/>
  <c r="D5" i="14"/>
  <c r="D4" i="14"/>
  <c r="C15" i="14"/>
  <c r="C14" i="14"/>
  <c r="C13" i="14"/>
  <c r="C12" i="14"/>
  <c r="C11" i="14"/>
  <c r="C10" i="14"/>
  <c r="C9" i="14"/>
  <c r="C8" i="14"/>
  <c r="C7" i="14"/>
  <c r="C6" i="14"/>
  <c r="C5" i="14"/>
  <c r="C4" i="14"/>
  <c r="B15" i="14"/>
  <c r="B14" i="14"/>
  <c r="B13" i="14"/>
  <c r="B12" i="14"/>
  <c r="B11" i="14"/>
  <c r="B10" i="14"/>
  <c r="B9" i="14"/>
  <c r="B8" i="14"/>
  <c r="B7" i="14"/>
  <c r="B6" i="14"/>
  <c r="B5" i="14"/>
  <c r="B4" i="14"/>
  <c r="I15" i="14"/>
  <c r="I14" i="14"/>
  <c r="I13" i="14"/>
  <c r="I12" i="14"/>
  <c r="I11" i="14"/>
  <c r="I10" i="14"/>
  <c r="I9" i="14"/>
  <c r="I8" i="14"/>
  <c r="I7" i="14"/>
  <c r="I6" i="14"/>
  <c r="I5" i="14"/>
  <c r="I4" i="14"/>
  <c r="H15" i="14"/>
  <c r="H14" i="14"/>
  <c r="H13" i="14"/>
  <c r="H12" i="14"/>
  <c r="H11" i="14"/>
  <c r="H10" i="14"/>
  <c r="H9" i="14"/>
  <c r="H8" i="14"/>
  <c r="H7" i="14"/>
  <c r="H6" i="14"/>
  <c r="H5" i="14"/>
  <c r="H4" i="14"/>
  <c r="G15" i="14"/>
  <c r="G14" i="14"/>
  <c r="G13" i="14"/>
  <c r="G12" i="14"/>
  <c r="G11" i="14"/>
  <c r="G10" i="14"/>
  <c r="G9" i="14"/>
  <c r="G8" i="14"/>
  <c r="G7" i="14"/>
  <c r="G6" i="14"/>
  <c r="G5" i="14"/>
  <c r="F10" i="13"/>
  <c r="F9" i="13"/>
  <c r="F8" i="13"/>
  <c r="F7" i="13"/>
  <c r="F6" i="13"/>
  <c r="F5" i="13"/>
  <c r="F4" i="13"/>
  <c r="E15" i="13"/>
  <c r="E14" i="13"/>
  <c r="E13" i="13"/>
  <c r="E12" i="13"/>
  <c r="E11" i="13"/>
  <c r="E10" i="13"/>
  <c r="E9" i="13"/>
  <c r="E8" i="13"/>
  <c r="E7" i="13"/>
  <c r="E6" i="13"/>
  <c r="E5" i="13"/>
  <c r="E4" i="13"/>
  <c r="D15" i="13"/>
  <c r="D14" i="13"/>
  <c r="D13" i="13"/>
  <c r="D12" i="13"/>
  <c r="D11" i="13"/>
  <c r="D10" i="13"/>
  <c r="D9" i="13"/>
  <c r="D8" i="13"/>
  <c r="D7" i="13"/>
  <c r="D6" i="13"/>
  <c r="D5" i="13"/>
  <c r="D4" i="13"/>
  <c r="C15" i="13"/>
  <c r="C14" i="13"/>
  <c r="C13" i="13"/>
  <c r="C12" i="13"/>
  <c r="C11" i="13"/>
  <c r="C10" i="13"/>
  <c r="C9" i="13"/>
  <c r="C8" i="13"/>
  <c r="C7" i="13"/>
  <c r="C6" i="13"/>
  <c r="C5" i="13"/>
  <c r="C4" i="13"/>
  <c r="B15" i="13"/>
  <c r="B14" i="13"/>
  <c r="B13" i="13"/>
  <c r="B12" i="13"/>
  <c r="B11" i="13"/>
  <c r="B10" i="13"/>
  <c r="B9" i="13"/>
  <c r="B8" i="13"/>
  <c r="B7" i="13"/>
  <c r="B6" i="13"/>
  <c r="B5" i="13"/>
  <c r="B4" i="13"/>
  <c r="I15" i="13"/>
  <c r="I14" i="13"/>
  <c r="I13" i="13"/>
  <c r="I12" i="13"/>
  <c r="I11" i="13"/>
  <c r="I10" i="13"/>
  <c r="I9" i="13"/>
  <c r="I8" i="13"/>
  <c r="I7" i="13"/>
  <c r="I6" i="13"/>
  <c r="I5" i="13"/>
  <c r="I4" i="13"/>
  <c r="H15" i="13"/>
  <c r="H14" i="13"/>
  <c r="H13" i="13"/>
  <c r="H12" i="13"/>
  <c r="H11" i="13"/>
  <c r="H10" i="13"/>
  <c r="H9" i="13"/>
  <c r="H8" i="13"/>
  <c r="H7" i="13"/>
  <c r="H6" i="13"/>
  <c r="H5" i="13"/>
  <c r="H4" i="13"/>
  <c r="G15" i="13"/>
  <c r="G14" i="13"/>
  <c r="G13" i="13"/>
  <c r="G12" i="13"/>
  <c r="G11" i="13"/>
  <c r="G10" i="13"/>
  <c r="G9" i="13"/>
  <c r="G8" i="13"/>
  <c r="G7" i="13"/>
  <c r="G6" i="13"/>
  <c r="G5" i="13"/>
  <c r="F10" i="12"/>
  <c r="F9" i="12"/>
  <c r="F8" i="12"/>
  <c r="F7" i="12"/>
  <c r="F6" i="12"/>
  <c r="F5" i="12"/>
  <c r="F4" i="12"/>
  <c r="E15" i="12"/>
  <c r="E14" i="12"/>
  <c r="E13" i="12"/>
  <c r="E12" i="12"/>
  <c r="E11" i="12"/>
  <c r="E10" i="12"/>
  <c r="E9" i="12"/>
  <c r="E8" i="12"/>
  <c r="E7" i="12"/>
  <c r="E6" i="12"/>
  <c r="E5" i="12"/>
  <c r="E4" i="12"/>
  <c r="D15" i="12"/>
  <c r="D14" i="12"/>
  <c r="D13" i="12"/>
  <c r="D12" i="12"/>
  <c r="D11" i="12"/>
  <c r="D10" i="12"/>
  <c r="D9" i="12"/>
  <c r="D8" i="12"/>
  <c r="D7" i="12"/>
  <c r="D6" i="12"/>
  <c r="D5" i="12"/>
  <c r="D4" i="12"/>
  <c r="C15" i="12"/>
  <c r="C14" i="12"/>
  <c r="C13" i="12"/>
  <c r="C12" i="12"/>
  <c r="C11" i="12"/>
  <c r="C10" i="12"/>
  <c r="C9" i="12"/>
  <c r="C8" i="12"/>
  <c r="C7" i="12"/>
  <c r="C6" i="12"/>
  <c r="C5" i="12"/>
  <c r="C4" i="12"/>
  <c r="B15" i="12"/>
  <c r="B14" i="12"/>
  <c r="B13" i="12"/>
  <c r="B12" i="12"/>
  <c r="B11" i="12"/>
  <c r="B10" i="12"/>
  <c r="B9" i="12"/>
  <c r="B8" i="12"/>
  <c r="B7" i="12"/>
  <c r="B6" i="12"/>
  <c r="B5" i="12"/>
  <c r="B4" i="12"/>
  <c r="I15" i="12"/>
  <c r="I14" i="12"/>
  <c r="I13" i="12"/>
  <c r="I12" i="12"/>
  <c r="I11" i="12"/>
  <c r="I10" i="12"/>
  <c r="I9" i="12"/>
  <c r="I8" i="12"/>
  <c r="I7" i="12"/>
  <c r="I6" i="12"/>
  <c r="I5" i="12"/>
  <c r="I4" i="12"/>
  <c r="H15" i="12"/>
  <c r="H14" i="12"/>
  <c r="H13" i="12"/>
  <c r="H12" i="12"/>
  <c r="H11" i="12"/>
  <c r="H10" i="12"/>
  <c r="H9" i="12"/>
  <c r="H8" i="12"/>
  <c r="H7" i="12"/>
  <c r="H6" i="12"/>
  <c r="H5" i="12"/>
  <c r="H4" i="12"/>
  <c r="G15" i="12"/>
  <c r="G14" i="12"/>
  <c r="G13" i="12"/>
  <c r="G12" i="12"/>
  <c r="G11" i="12"/>
  <c r="G10" i="12"/>
  <c r="G9" i="12"/>
  <c r="G8" i="12"/>
  <c r="G7" i="12"/>
  <c r="G6" i="12"/>
  <c r="G5" i="12"/>
  <c r="F10" i="11"/>
  <c r="F9" i="11"/>
  <c r="F8" i="11"/>
  <c r="F7" i="11"/>
  <c r="F6" i="11"/>
  <c r="F5" i="11"/>
  <c r="F4" i="11"/>
  <c r="E15" i="11"/>
  <c r="E14" i="11"/>
  <c r="E13" i="11"/>
  <c r="E12" i="11"/>
  <c r="E11" i="11"/>
  <c r="E10" i="11"/>
  <c r="E9" i="11"/>
  <c r="E8" i="11"/>
  <c r="E7" i="11"/>
  <c r="E6" i="11"/>
  <c r="E5" i="11"/>
  <c r="E4" i="11"/>
  <c r="D15" i="11"/>
  <c r="D14" i="11"/>
  <c r="D13" i="11"/>
  <c r="D12" i="11"/>
  <c r="D11" i="11"/>
  <c r="D10" i="11"/>
  <c r="D9" i="11"/>
  <c r="D8" i="11"/>
  <c r="D7" i="11"/>
  <c r="D6" i="11"/>
  <c r="D5" i="11"/>
  <c r="D4" i="11"/>
  <c r="C15" i="11"/>
  <c r="C14" i="11"/>
  <c r="C13" i="11"/>
  <c r="C12" i="11"/>
  <c r="C11" i="11"/>
  <c r="C10" i="11"/>
  <c r="C9" i="11"/>
  <c r="C8" i="11"/>
  <c r="C7" i="11"/>
  <c r="C6" i="11"/>
  <c r="C5" i="11"/>
  <c r="C4" i="11"/>
  <c r="B15" i="11"/>
  <c r="B14" i="11"/>
  <c r="B13" i="11"/>
  <c r="B12" i="11"/>
  <c r="B11" i="11"/>
  <c r="B10" i="11"/>
  <c r="B9" i="11"/>
  <c r="B8" i="11"/>
  <c r="B7" i="11"/>
  <c r="B6" i="11"/>
  <c r="B5" i="11"/>
  <c r="B4" i="11"/>
  <c r="I15" i="11"/>
  <c r="I14" i="11"/>
  <c r="I13" i="11"/>
  <c r="I12" i="11"/>
  <c r="I11" i="11"/>
  <c r="I10" i="11"/>
  <c r="I9" i="11"/>
  <c r="I8" i="11"/>
  <c r="I7" i="11"/>
  <c r="I6" i="11"/>
  <c r="I5" i="11"/>
  <c r="I4" i="11"/>
  <c r="H15" i="11"/>
  <c r="H14" i="11"/>
  <c r="H13" i="11"/>
  <c r="H12" i="11"/>
  <c r="H11" i="11"/>
  <c r="H10" i="11"/>
  <c r="H9" i="11"/>
  <c r="H8" i="11"/>
  <c r="H7" i="11"/>
  <c r="H6" i="11"/>
  <c r="H5" i="11"/>
  <c r="H4" i="11"/>
  <c r="G15" i="11"/>
  <c r="G14" i="11"/>
  <c r="G13" i="11"/>
  <c r="G12" i="11"/>
  <c r="G11" i="11"/>
  <c r="G10" i="11"/>
  <c r="G9" i="11"/>
  <c r="G8" i="11"/>
  <c r="G7" i="11"/>
  <c r="G6" i="11"/>
  <c r="G5" i="11"/>
  <c r="F10" i="10"/>
  <c r="F9" i="10"/>
  <c r="F8" i="10"/>
  <c r="F7" i="10"/>
  <c r="F6" i="10"/>
  <c r="F5" i="10"/>
  <c r="F4" i="10"/>
  <c r="E15" i="10"/>
  <c r="E14" i="10"/>
  <c r="E13" i="10"/>
  <c r="E12" i="10"/>
  <c r="E11" i="10"/>
  <c r="E10" i="10"/>
  <c r="E9" i="10"/>
  <c r="E8" i="10"/>
  <c r="E7" i="10"/>
  <c r="E6" i="10"/>
  <c r="E5" i="10"/>
  <c r="E4" i="10"/>
  <c r="D15" i="10"/>
  <c r="D14" i="10"/>
  <c r="D13" i="10"/>
  <c r="D12" i="10"/>
  <c r="D11" i="10"/>
  <c r="D10" i="10"/>
  <c r="D9" i="10"/>
  <c r="D8" i="10"/>
  <c r="D7" i="10"/>
  <c r="D6" i="10"/>
  <c r="D5" i="10"/>
  <c r="D4" i="10"/>
  <c r="C15" i="10"/>
  <c r="C14" i="10"/>
  <c r="C13" i="10"/>
  <c r="C12" i="10"/>
  <c r="C11" i="10"/>
  <c r="C10" i="10"/>
  <c r="C9" i="10"/>
  <c r="C8" i="10"/>
  <c r="C7" i="10"/>
  <c r="C6" i="10"/>
  <c r="C5" i="10"/>
  <c r="C4" i="10"/>
  <c r="B15" i="10"/>
  <c r="B14" i="10"/>
  <c r="B13" i="10"/>
  <c r="B12" i="10"/>
  <c r="B11" i="10"/>
  <c r="B10" i="10"/>
  <c r="B9" i="10"/>
  <c r="B8" i="10"/>
  <c r="B7" i="10"/>
  <c r="B6" i="10"/>
  <c r="B5" i="10"/>
  <c r="B4" i="10"/>
  <c r="I15" i="10"/>
  <c r="I14" i="10"/>
  <c r="I13" i="10"/>
  <c r="I12" i="10"/>
  <c r="I11" i="10"/>
  <c r="I10" i="10"/>
  <c r="I9" i="10"/>
  <c r="I8" i="10"/>
  <c r="I7" i="10"/>
  <c r="I6" i="10"/>
  <c r="I5" i="10"/>
  <c r="I4" i="10"/>
  <c r="H15" i="10"/>
  <c r="H14" i="10"/>
  <c r="H13" i="10"/>
  <c r="H12" i="10"/>
  <c r="H11" i="10"/>
  <c r="H10" i="10"/>
  <c r="H9" i="10"/>
  <c r="H8" i="10"/>
  <c r="H7" i="10"/>
  <c r="H6" i="10"/>
  <c r="H5" i="10"/>
  <c r="H4" i="10"/>
  <c r="G15" i="10"/>
  <c r="G14" i="10"/>
  <c r="G13" i="10"/>
  <c r="G12" i="10"/>
  <c r="G11" i="10"/>
  <c r="G10" i="10"/>
  <c r="G9" i="10"/>
  <c r="G8" i="10"/>
  <c r="G7" i="10"/>
  <c r="G6" i="10"/>
  <c r="G5" i="10"/>
  <c r="F10" i="9"/>
  <c r="F9" i="9"/>
  <c r="F8" i="9"/>
  <c r="F7" i="9"/>
  <c r="F6" i="9"/>
  <c r="F5" i="9"/>
  <c r="F4" i="9"/>
  <c r="E15" i="9"/>
  <c r="E14" i="9"/>
  <c r="E13" i="9"/>
  <c r="E12" i="9"/>
  <c r="E11" i="9"/>
  <c r="E10" i="9"/>
  <c r="E9" i="9"/>
  <c r="E8" i="9"/>
  <c r="E7" i="9"/>
  <c r="E6" i="9"/>
  <c r="E5" i="9"/>
  <c r="E4" i="9"/>
  <c r="D15" i="9"/>
  <c r="D14" i="9"/>
  <c r="D13" i="9"/>
  <c r="D12" i="9"/>
  <c r="D11" i="9"/>
  <c r="D10" i="9"/>
  <c r="D9" i="9"/>
  <c r="D8" i="9"/>
  <c r="D7" i="9"/>
  <c r="D6" i="9"/>
  <c r="D5" i="9"/>
  <c r="D4" i="9"/>
  <c r="C15" i="9"/>
  <c r="C14" i="9"/>
  <c r="C13" i="9"/>
  <c r="C12" i="9"/>
  <c r="C11" i="9"/>
  <c r="C10" i="9"/>
  <c r="C9" i="9"/>
  <c r="C8" i="9"/>
  <c r="C7" i="9"/>
  <c r="C6" i="9"/>
  <c r="C5" i="9"/>
  <c r="C4" i="9"/>
  <c r="B15" i="9"/>
  <c r="B14" i="9"/>
  <c r="B13" i="9"/>
  <c r="B12" i="9"/>
  <c r="B11" i="9"/>
  <c r="B10" i="9"/>
  <c r="B9" i="9"/>
  <c r="B8" i="9"/>
  <c r="B7" i="9"/>
  <c r="B6" i="9"/>
  <c r="B5" i="9"/>
  <c r="B4" i="9"/>
  <c r="I15" i="9"/>
  <c r="I14" i="9"/>
  <c r="I13" i="9"/>
  <c r="I12" i="9"/>
  <c r="I11" i="9"/>
  <c r="I10" i="9"/>
  <c r="I9" i="9"/>
  <c r="I8" i="9"/>
  <c r="I7" i="9"/>
  <c r="I6" i="9"/>
  <c r="I5" i="9"/>
  <c r="I4" i="9"/>
  <c r="H15" i="9"/>
  <c r="H14" i="9"/>
  <c r="H13" i="9"/>
  <c r="H12" i="9"/>
  <c r="H11" i="9"/>
  <c r="H10" i="9"/>
  <c r="H9" i="9"/>
  <c r="H8" i="9"/>
  <c r="H7" i="9"/>
  <c r="H6" i="9"/>
  <c r="H5" i="9"/>
  <c r="H4" i="9"/>
  <c r="G15" i="9"/>
  <c r="G14" i="9"/>
  <c r="G13" i="9"/>
  <c r="G12" i="9"/>
  <c r="G11" i="9"/>
  <c r="G10" i="9"/>
  <c r="G9" i="9"/>
  <c r="G8" i="9"/>
  <c r="G7" i="9"/>
  <c r="G6" i="9"/>
  <c r="G5" i="9"/>
  <c r="F12" i="8"/>
  <c r="F11" i="8"/>
  <c r="F10" i="8"/>
  <c r="F9" i="8"/>
  <c r="F8" i="8"/>
  <c r="F7" i="8"/>
  <c r="F6" i="8"/>
  <c r="F5" i="8"/>
  <c r="F4" i="8"/>
  <c r="E15" i="8"/>
  <c r="E14" i="8"/>
  <c r="E13" i="8"/>
  <c r="E12" i="8"/>
  <c r="E11" i="8"/>
  <c r="E10" i="8"/>
  <c r="E9" i="8"/>
  <c r="E8" i="8"/>
  <c r="E7" i="8"/>
  <c r="E6" i="8"/>
  <c r="E5" i="8"/>
  <c r="E4" i="8"/>
  <c r="C15" i="8"/>
  <c r="C14" i="8"/>
  <c r="C13" i="8"/>
  <c r="C12" i="8"/>
  <c r="C11" i="8"/>
  <c r="C10" i="8"/>
  <c r="C9" i="8"/>
  <c r="C8" i="8"/>
  <c r="C7" i="8"/>
  <c r="C6" i="8"/>
  <c r="C5" i="8"/>
  <c r="C4" i="8"/>
  <c r="B15" i="8"/>
  <c r="B14" i="8"/>
  <c r="B13" i="8"/>
  <c r="B12" i="8"/>
  <c r="B11" i="8"/>
  <c r="B10" i="8"/>
  <c r="B9" i="8"/>
  <c r="B8" i="8"/>
  <c r="B7" i="8"/>
  <c r="B6" i="8"/>
  <c r="B5" i="8"/>
  <c r="B4" i="8"/>
  <c r="I15" i="8"/>
  <c r="I14" i="8"/>
  <c r="I13" i="8"/>
  <c r="I12" i="8"/>
  <c r="I11" i="8"/>
  <c r="I10" i="8"/>
  <c r="I9" i="8"/>
  <c r="I8" i="8"/>
  <c r="I7" i="8"/>
  <c r="I6" i="8"/>
  <c r="I5" i="8"/>
  <c r="I4" i="8"/>
  <c r="H15" i="8"/>
  <c r="H14" i="8"/>
  <c r="H13" i="8"/>
  <c r="H12" i="8"/>
  <c r="H11" i="8"/>
  <c r="H10" i="8"/>
  <c r="H9" i="8"/>
  <c r="H8" i="8"/>
  <c r="H7" i="8"/>
  <c r="H6" i="8"/>
  <c r="H5" i="8"/>
  <c r="H4" i="8"/>
  <c r="G15" i="8"/>
  <c r="G14" i="8"/>
  <c r="G13" i="8"/>
  <c r="G12" i="8"/>
  <c r="G11" i="8"/>
  <c r="G10" i="8"/>
  <c r="G9" i="8"/>
  <c r="G8" i="8"/>
  <c r="G7" i="8"/>
  <c r="G6" i="8"/>
  <c r="G5" i="8"/>
  <c r="F10" i="7"/>
  <c r="F9" i="7"/>
  <c r="F8" i="7"/>
  <c r="F7" i="7"/>
  <c r="F6" i="7"/>
  <c r="F5" i="7"/>
  <c r="F4" i="7"/>
  <c r="E15" i="7"/>
  <c r="E14" i="7"/>
  <c r="E13" i="7"/>
  <c r="E12" i="7"/>
  <c r="E11" i="7"/>
  <c r="E10" i="7"/>
  <c r="E9" i="7"/>
  <c r="E8" i="7"/>
  <c r="E7" i="7"/>
  <c r="E6" i="7"/>
  <c r="E5" i="7"/>
  <c r="E4" i="7"/>
  <c r="D15" i="7"/>
  <c r="D14" i="7"/>
  <c r="D13" i="7"/>
  <c r="D12" i="7"/>
  <c r="D11" i="7"/>
  <c r="D10" i="7"/>
  <c r="D9" i="7"/>
  <c r="D8" i="7"/>
  <c r="D7" i="7"/>
  <c r="D6" i="7"/>
  <c r="D5" i="7"/>
  <c r="D4" i="7"/>
  <c r="C15" i="7"/>
  <c r="C14" i="7"/>
  <c r="C13" i="7"/>
  <c r="C12" i="7"/>
  <c r="C11" i="7"/>
  <c r="C10" i="7"/>
  <c r="C9" i="7"/>
  <c r="C8" i="7"/>
  <c r="C7" i="7"/>
  <c r="C6" i="7"/>
  <c r="C5" i="7"/>
  <c r="C4" i="7"/>
  <c r="B15" i="7"/>
  <c r="B14" i="7"/>
  <c r="B13" i="7"/>
  <c r="B12" i="7"/>
  <c r="B11" i="7"/>
  <c r="B10" i="7"/>
  <c r="B9" i="7"/>
  <c r="B8" i="7"/>
  <c r="B7" i="7"/>
  <c r="B6" i="7"/>
  <c r="B5" i="7"/>
  <c r="B4" i="7"/>
  <c r="I15" i="7"/>
  <c r="I14" i="7"/>
  <c r="I13" i="7"/>
  <c r="I12" i="7"/>
  <c r="I11" i="7"/>
  <c r="I10" i="7"/>
  <c r="I9" i="7"/>
  <c r="I8" i="7"/>
  <c r="I7" i="7"/>
  <c r="I6" i="7"/>
  <c r="I5" i="7"/>
  <c r="I4" i="7"/>
  <c r="H15" i="7"/>
  <c r="H14" i="7"/>
  <c r="H13" i="7"/>
  <c r="H12" i="7"/>
  <c r="H11" i="7"/>
  <c r="H10" i="7"/>
  <c r="H9" i="7"/>
  <c r="H8" i="7"/>
  <c r="H7" i="7"/>
  <c r="H6" i="7"/>
  <c r="H5" i="7"/>
  <c r="H4" i="7"/>
  <c r="G15" i="7"/>
  <c r="G14" i="7"/>
  <c r="G13" i="7"/>
  <c r="G12" i="7"/>
  <c r="G11" i="7"/>
  <c r="G10" i="7"/>
  <c r="G9" i="7"/>
  <c r="G8" i="7"/>
  <c r="G7" i="7"/>
  <c r="G6" i="7"/>
  <c r="G5" i="7"/>
  <c r="F10" i="6"/>
  <c r="F9" i="6"/>
  <c r="F8" i="6"/>
  <c r="F7" i="6"/>
  <c r="F6" i="6"/>
  <c r="F5" i="6"/>
  <c r="F4" i="6"/>
  <c r="E15" i="6"/>
  <c r="E14" i="6"/>
  <c r="E13" i="6"/>
  <c r="E12" i="6"/>
  <c r="E11" i="6"/>
  <c r="E10" i="6"/>
  <c r="E9" i="6"/>
  <c r="E8" i="6"/>
  <c r="E7" i="6"/>
  <c r="E6" i="6"/>
  <c r="E5" i="6"/>
  <c r="E4" i="6"/>
  <c r="D15" i="6"/>
  <c r="D14" i="6"/>
  <c r="D13" i="6"/>
  <c r="D12" i="6"/>
  <c r="D11" i="6"/>
  <c r="D10" i="6"/>
  <c r="D9" i="6"/>
  <c r="D8" i="6"/>
  <c r="D7" i="6"/>
  <c r="D6" i="6"/>
  <c r="D5" i="6"/>
  <c r="D4" i="6"/>
  <c r="C15" i="6"/>
  <c r="C14" i="6"/>
  <c r="C13" i="6"/>
  <c r="C12" i="6"/>
  <c r="C11" i="6"/>
  <c r="C10" i="6"/>
  <c r="C9" i="6"/>
  <c r="C8" i="6"/>
  <c r="C7" i="6"/>
  <c r="C6" i="6"/>
  <c r="C5" i="6"/>
  <c r="C4" i="6"/>
  <c r="B15" i="6"/>
  <c r="B14" i="6"/>
  <c r="B13" i="6"/>
  <c r="B12" i="6"/>
  <c r="B11" i="6"/>
  <c r="B10" i="6"/>
  <c r="B9" i="6"/>
  <c r="B8" i="6"/>
  <c r="B7" i="6"/>
  <c r="B6" i="6"/>
  <c r="B5" i="6"/>
  <c r="B4" i="6"/>
  <c r="I15" i="6"/>
  <c r="I14" i="6"/>
  <c r="I13" i="6"/>
  <c r="I12" i="6"/>
  <c r="I11" i="6"/>
  <c r="I10" i="6"/>
  <c r="I9" i="6"/>
  <c r="I8" i="6"/>
  <c r="I7" i="6"/>
  <c r="I6" i="6"/>
  <c r="I5" i="6"/>
  <c r="I4" i="6"/>
  <c r="H15" i="6"/>
  <c r="H14" i="6"/>
  <c r="H13" i="6"/>
  <c r="H12" i="6"/>
  <c r="H11" i="6"/>
  <c r="H10" i="6"/>
  <c r="H9" i="6"/>
  <c r="H8" i="6"/>
  <c r="H7" i="6"/>
  <c r="H6" i="6"/>
  <c r="H5" i="6"/>
  <c r="H4" i="6"/>
  <c r="G15" i="6"/>
  <c r="G14" i="6"/>
  <c r="G13" i="6"/>
  <c r="G12" i="6"/>
  <c r="G11" i="6"/>
  <c r="G10" i="6"/>
  <c r="G9" i="6"/>
  <c r="G8" i="6"/>
  <c r="G7" i="6"/>
  <c r="G6" i="6"/>
  <c r="G5" i="6"/>
  <c r="F10" i="5"/>
  <c r="F9" i="5"/>
  <c r="F8" i="5"/>
  <c r="F7" i="5"/>
  <c r="F6" i="5"/>
  <c r="F5" i="5"/>
  <c r="F4" i="5"/>
  <c r="E15" i="5"/>
  <c r="E14" i="5"/>
  <c r="E13" i="5"/>
  <c r="E12" i="5"/>
  <c r="E11" i="5"/>
  <c r="E10" i="5"/>
  <c r="E9" i="5"/>
  <c r="E8" i="5"/>
  <c r="E7" i="5"/>
  <c r="E6" i="5"/>
  <c r="E5" i="5"/>
  <c r="E4" i="5"/>
  <c r="D15" i="5"/>
  <c r="D14" i="5"/>
  <c r="D13" i="5"/>
  <c r="D12" i="5"/>
  <c r="D11" i="5"/>
  <c r="D10" i="5"/>
  <c r="D9" i="5"/>
  <c r="D8" i="5"/>
  <c r="D7" i="5"/>
  <c r="D6" i="5"/>
  <c r="D5" i="5"/>
  <c r="D4" i="5"/>
  <c r="C15" i="5"/>
  <c r="C14" i="5"/>
  <c r="C13" i="5"/>
  <c r="C12" i="5"/>
  <c r="C11" i="5"/>
  <c r="C10" i="5"/>
  <c r="C9" i="5"/>
  <c r="C8" i="5"/>
  <c r="C7" i="5"/>
  <c r="C6" i="5"/>
  <c r="C5" i="5"/>
  <c r="C4" i="5"/>
  <c r="B15" i="5"/>
  <c r="B14" i="5"/>
  <c r="B13" i="5"/>
  <c r="B12" i="5"/>
  <c r="B11" i="5"/>
  <c r="B10" i="5"/>
  <c r="B9" i="5"/>
  <c r="B8" i="5"/>
  <c r="B7" i="5"/>
  <c r="B6" i="5"/>
  <c r="B5" i="5"/>
  <c r="B4" i="5"/>
  <c r="I15" i="5"/>
  <c r="I14" i="5"/>
  <c r="I13" i="5"/>
  <c r="I12" i="5"/>
  <c r="I11" i="5"/>
  <c r="I10" i="5"/>
  <c r="I9" i="5"/>
  <c r="I8" i="5"/>
  <c r="I7" i="5"/>
  <c r="I6" i="5"/>
  <c r="I5" i="5"/>
  <c r="I4" i="5"/>
  <c r="H15" i="5"/>
  <c r="H14" i="5"/>
  <c r="H13" i="5"/>
  <c r="H12" i="5"/>
  <c r="H11" i="5"/>
  <c r="H10" i="5"/>
  <c r="H9" i="5"/>
  <c r="H8" i="5"/>
  <c r="H7" i="5"/>
  <c r="H6" i="5"/>
  <c r="H5" i="5"/>
  <c r="H4" i="5"/>
  <c r="G15" i="5"/>
  <c r="G14" i="5"/>
  <c r="G13" i="5"/>
  <c r="G12" i="5"/>
  <c r="G11" i="5"/>
  <c r="G10" i="5"/>
  <c r="G9" i="5"/>
  <c r="G8" i="5"/>
  <c r="G7" i="5"/>
  <c r="G6" i="5"/>
  <c r="G5" i="5"/>
  <c r="F10" i="4"/>
  <c r="F9" i="4"/>
  <c r="F8" i="4"/>
  <c r="F7" i="4"/>
  <c r="F6" i="4"/>
  <c r="F5" i="4"/>
  <c r="F4" i="4"/>
  <c r="E15" i="4"/>
  <c r="E14" i="4"/>
  <c r="E13" i="4"/>
  <c r="E12" i="4"/>
  <c r="E11" i="4"/>
  <c r="E10" i="4"/>
  <c r="E9" i="4"/>
  <c r="E8" i="4"/>
  <c r="E7" i="4"/>
  <c r="E6" i="4"/>
  <c r="E5" i="4"/>
  <c r="E4" i="4"/>
  <c r="D15" i="4"/>
  <c r="D14" i="4"/>
  <c r="D13" i="4"/>
  <c r="D12" i="4"/>
  <c r="D10" i="4"/>
  <c r="D9" i="4"/>
  <c r="D8" i="4"/>
  <c r="D7" i="4"/>
  <c r="D6" i="4"/>
  <c r="D5" i="4"/>
  <c r="D4" i="4"/>
  <c r="C15" i="4"/>
  <c r="C14" i="4"/>
  <c r="C13" i="4"/>
  <c r="C12" i="4"/>
  <c r="C11" i="4"/>
  <c r="C10" i="4"/>
  <c r="C9" i="4"/>
  <c r="C8" i="4"/>
  <c r="C7" i="4"/>
  <c r="C6" i="4"/>
  <c r="C5" i="4"/>
  <c r="C4" i="4"/>
  <c r="B15" i="4"/>
  <c r="B14" i="4"/>
  <c r="B13" i="4"/>
  <c r="B12" i="4"/>
  <c r="B11" i="4"/>
  <c r="B10" i="4"/>
  <c r="B9" i="4"/>
  <c r="B8" i="4"/>
  <c r="B7" i="4"/>
  <c r="B6" i="4"/>
  <c r="B5" i="4"/>
  <c r="B4" i="4"/>
  <c r="I15" i="4"/>
  <c r="I14" i="4"/>
  <c r="I13" i="4"/>
  <c r="I12" i="4"/>
  <c r="I11" i="4"/>
  <c r="I10" i="4"/>
  <c r="I9" i="4"/>
  <c r="I8" i="4"/>
  <c r="I7" i="4"/>
  <c r="I6" i="4"/>
  <c r="I5" i="4"/>
  <c r="I4" i="4"/>
  <c r="H15" i="4"/>
  <c r="H14" i="4"/>
  <c r="H13" i="4"/>
  <c r="H12" i="4"/>
  <c r="H11" i="4"/>
  <c r="H10" i="4"/>
  <c r="H9" i="4"/>
  <c r="H8" i="4"/>
  <c r="H7" i="4"/>
  <c r="H6" i="4"/>
  <c r="H5" i="4"/>
  <c r="H4" i="4"/>
  <c r="G15" i="4"/>
  <c r="G14" i="4"/>
  <c r="G13" i="4"/>
  <c r="G12" i="4"/>
  <c r="G11" i="4"/>
  <c r="G10" i="4"/>
  <c r="G9" i="4"/>
  <c r="G8" i="4"/>
  <c r="G7" i="4"/>
  <c r="G6" i="4"/>
  <c r="G5" i="4"/>
  <c r="G4" i="4"/>
  <c r="F15" i="4"/>
  <c r="F14" i="4"/>
  <c r="F13" i="4"/>
  <c r="F12" i="4"/>
  <c r="F11" i="4"/>
  <c r="G4" i="5"/>
  <c r="F15" i="5"/>
  <c r="F14" i="5"/>
  <c r="F13" i="5"/>
  <c r="F12" i="5"/>
  <c r="F11" i="5"/>
  <c r="G4" i="6"/>
  <c r="F15" i="6"/>
  <c r="F14" i="6"/>
  <c r="F13" i="6"/>
  <c r="F12" i="6"/>
  <c r="F11" i="6"/>
  <c r="G4" i="7"/>
  <c r="F15" i="7"/>
  <c r="F14" i="7"/>
  <c r="F13" i="7"/>
  <c r="F12" i="7"/>
  <c r="F11" i="7"/>
  <c r="G4" i="8"/>
  <c r="F15" i="8"/>
  <c r="F14" i="8"/>
  <c r="F13" i="8"/>
  <c r="G4" i="9"/>
  <c r="F15" i="9"/>
  <c r="F14" i="9"/>
  <c r="F13" i="9"/>
  <c r="F12" i="9"/>
  <c r="F11" i="9"/>
  <c r="G4" i="10"/>
  <c r="F15" i="10"/>
  <c r="F14" i="10"/>
  <c r="F13" i="10"/>
  <c r="F12" i="10"/>
  <c r="F11" i="10"/>
  <c r="G4" i="11"/>
  <c r="F15" i="11"/>
  <c r="F14" i="11"/>
  <c r="F13" i="11"/>
  <c r="F12" i="11"/>
  <c r="F11" i="11"/>
  <c r="G4" i="12"/>
  <c r="F15" i="12"/>
  <c r="F14" i="12"/>
  <c r="F13" i="12"/>
  <c r="F12" i="12"/>
  <c r="F11" i="12"/>
  <c r="G4" i="13"/>
  <c r="F15" i="13"/>
  <c r="F14" i="13"/>
  <c r="F13" i="13"/>
  <c r="F12" i="13"/>
  <c r="F11" i="13"/>
  <c r="G4" i="14"/>
  <c r="F15" i="14"/>
  <c r="F14" i="14"/>
  <c r="F13" i="14"/>
  <c r="F12" i="14"/>
  <c r="F11" i="14"/>
  <c r="G4" i="15"/>
  <c r="F15" i="15"/>
  <c r="F14" i="15"/>
  <c r="F13" i="15"/>
  <c r="F12" i="15"/>
  <c r="F11" i="15"/>
  <c r="F15" i="16"/>
  <c r="F14" i="16"/>
  <c r="F15" i="17"/>
  <c r="F14" i="17"/>
  <c r="F15" i="18"/>
  <c r="F14" i="18"/>
  <c r="F15" i="19"/>
  <c r="G15" i="30"/>
  <c r="G14" i="30"/>
  <c r="G13" i="30"/>
  <c r="G12" i="30"/>
  <c r="G11" i="30"/>
  <c r="G10" i="30"/>
  <c r="G9" i="30"/>
  <c r="G8" i="30"/>
  <c r="C15" i="19"/>
  <c r="C14" i="19"/>
  <c r="C13" i="19"/>
  <c r="C12" i="19"/>
  <c r="C11" i="19"/>
  <c r="C10" i="19"/>
  <c r="C9" i="19"/>
  <c r="C8" i="19"/>
  <c r="C7" i="19"/>
  <c r="C6" i="19"/>
  <c r="C5" i="19"/>
  <c r="C4" i="19"/>
  <c r="O15" i="18"/>
  <c r="O14" i="18"/>
  <c r="O13" i="18"/>
  <c r="O12" i="18"/>
  <c r="O11" i="18"/>
  <c r="O10" i="18"/>
  <c r="O9" i="18"/>
  <c r="O8" i="18"/>
  <c r="O7" i="18"/>
  <c r="O6" i="18"/>
  <c r="O5" i="18"/>
  <c r="O4" i="18"/>
  <c r="K15" i="18"/>
  <c r="K14" i="18"/>
  <c r="K13" i="18"/>
  <c r="K12" i="18"/>
  <c r="K11" i="18"/>
  <c r="K10" i="18"/>
  <c r="K9" i="18"/>
  <c r="K8" i="18"/>
  <c r="K7" i="18"/>
  <c r="K6" i="18"/>
  <c r="K5" i="18"/>
  <c r="K4" i="18"/>
  <c r="G15" i="18"/>
  <c r="G14" i="18"/>
  <c r="G13" i="18"/>
  <c r="G12" i="18"/>
  <c r="G11" i="18"/>
  <c r="G10" i="18"/>
  <c r="G9" i="18"/>
  <c r="G8" i="18"/>
  <c r="G7" i="18"/>
  <c r="G6" i="18"/>
  <c r="G5" i="18"/>
  <c r="G4" i="18"/>
  <c r="C13" i="18"/>
  <c r="C15" i="18"/>
  <c r="C14" i="18"/>
  <c r="C11" i="18"/>
  <c r="C12" i="18"/>
  <c r="C10" i="18"/>
  <c r="C9" i="18"/>
  <c r="C8" i="18"/>
  <c r="C7" i="18"/>
  <c r="C6" i="18"/>
  <c r="C5" i="18"/>
  <c r="C4" i="18"/>
  <c r="O15" i="17"/>
  <c r="O14" i="17"/>
  <c r="O13" i="17"/>
  <c r="O12" i="17"/>
  <c r="O11" i="17"/>
  <c r="O10" i="17"/>
  <c r="O9" i="17"/>
  <c r="O8" i="17"/>
  <c r="O7" i="17"/>
  <c r="O6" i="17"/>
  <c r="O5" i="17"/>
  <c r="O4" i="17"/>
  <c r="K13" i="17"/>
  <c r="K12" i="17"/>
  <c r="K15" i="17"/>
  <c r="K14" i="17"/>
  <c r="K11" i="17"/>
  <c r="K10" i="17"/>
  <c r="K9" i="17"/>
  <c r="K8" i="17"/>
  <c r="K7" i="17"/>
  <c r="K6" i="17"/>
  <c r="K5" i="17"/>
  <c r="K4" i="17"/>
  <c r="G15" i="17"/>
  <c r="G14" i="17"/>
  <c r="G13" i="17"/>
  <c r="G12" i="17"/>
  <c r="G11" i="17"/>
  <c r="G10" i="17"/>
  <c r="G9" i="17"/>
  <c r="G8" i="17"/>
  <c r="G7" i="17"/>
  <c r="G6" i="17"/>
  <c r="G5" i="17"/>
  <c r="G4" i="17"/>
  <c r="C15" i="17"/>
  <c r="C14" i="17"/>
  <c r="C13" i="17"/>
  <c r="C12" i="17"/>
  <c r="C11" i="17"/>
  <c r="C10" i="17"/>
  <c r="C9" i="17"/>
  <c r="C8" i="17"/>
  <c r="C7" i="17"/>
  <c r="C6" i="17"/>
  <c r="C5" i="17"/>
  <c r="C4" i="17"/>
  <c r="O15" i="16"/>
  <c r="O14" i="16"/>
  <c r="O13" i="16"/>
  <c r="O12" i="16"/>
  <c r="O11" i="16"/>
  <c r="O9" i="16"/>
  <c r="O10" i="16"/>
  <c r="O8" i="16"/>
  <c r="O7" i="16"/>
  <c r="O6" i="16"/>
  <c r="O5" i="16"/>
  <c r="O4" i="16"/>
  <c r="K15" i="16"/>
  <c r="K14" i="16"/>
  <c r="K13" i="16"/>
  <c r="K12" i="16"/>
  <c r="K11" i="16"/>
  <c r="K10" i="16"/>
  <c r="K9" i="16"/>
  <c r="K8" i="16"/>
  <c r="K7" i="16"/>
  <c r="K6" i="16"/>
  <c r="K5" i="16"/>
  <c r="K4" i="16"/>
  <c r="G15" i="16"/>
  <c r="G14" i="16"/>
  <c r="G13" i="16"/>
  <c r="G12" i="16"/>
  <c r="G11" i="16"/>
  <c r="G10" i="16"/>
  <c r="G9" i="16"/>
  <c r="G8" i="16"/>
  <c r="G7" i="16"/>
  <c r="G6" i="16"/>
  <c r="G5" i="16"/>
  <c r="G4" i="16"/>
  <c r="C15" i="16"/>
  <c r="C14" i="16"/>
  <c r="C13" i="16"/>
  <c r="C12" i="16"/>
  <c r="C11" i="16"/>
  <c r="C10" i="16"/>
  <c r="C5" i="16" l="1"/>
  <c r="C9" i="16"/>
  <c r="C8" i="16"/>
  <c r="C7" i="16"/>
  <c r="C6" i="16"/>
  <c r="C4" i="16"/>
  <c r="E22" i="32"/>
  <c r="B22" i="35" l="1"/>
  <c r="C22" i="35"/>
  <c r="D22" i="35"/>
  <c r="E22" i="35"/>
  <c r="F22" i="35"/>
  <c r="G22" i="35"/>
  <c r="H22" i="35"/>
  <c r="I22" i="35"/>
  <c r="B23" i="35"/>
  <c r="C23" i="35"/>
  <c r="D23" i="35"/>
  <c r="E23" i="35"/>
  <c r="F23" i="35"/>
  <c r="G23" i="35"/>
  <c r="H23" i="35"/>
  <c r="I23" i="35"/>
  <c r="B24" i="35"/>
  <c r="C24" i="35"/>
  <c r="D24" i="35"/>
  <c r="E24" i="35"/>
  <c r="F24" i="35"/>
  <c r="G24" i="35"/>
  <c r="H24" i="35"/>
  <c r="I24" i="35"/>
  <c r="B25" i="35"/>
  <c r="C25" i="35"/>
  <c r="D25" i="35"/>
  <c r="E25" i="35"/>
  <c r="F25" i="35"/>
  <c r="G25" i="35"/>
  <c r="H25" i="35"/>
  <c r="I25" i="35"/>
  <c r="B26" i="35"/>
  <c r="C26" i="35"/>
  <c r="D26" i="35"/>
  <c r="E26" i="35"/>
  <c r="F26" i="35"/>
  <c r="G26" i="35"/>
  <c r="H26" i="35"/>
  <c r="I26" i="35"/>
  <c r="B27" i="35"/>
  <c r="C27" i="35"/>
  <c r="D27" i="35"/>
  <c r="E27" i="35"/>
  <c r="F27" i="35"/>
  <c r="G27" i="35"/>
  <c r="H27" i="35"/>
  <c r="I27" i="35"/>
  <c r="B28" i="35"/>
  <c r="C28" i="35"/>
  <c r="D28" i="35"/>
  <c r="E28" i="35"/>
  <c r="F28" i="35"/>
  <c r="G28" i="35"/>
  <c r="H28" i="35"/>
  <c r="I28" i="35"/>
  <c r="B29" i="35"/>
  <c r="C29" i="35"/>
  <c r="D29" i="35"/>
  <c r="E29" i="35"/>
  <c r="F29" i="35"/>
  <c r="G29" i="35"/>
  <c r="H29" i="35"/>
  <c r="I29" i="35"/>
  <c r="B30" i="35"/>
  <c r="C30" i="35"/>
  <c r="D30" i="35"/>
  <c r="E30" i="35"/>
  <c r="F30" i="35"/>
  <c r="G30" i="35"/>
  <c r="H30" i="35"/>
  <c r="I30" i="35"/>
  <c r="B31" i="35"/>
  <c r="C31" i="35"/>
  <c r="D31" i="35"/>
  <c r="E31" i="35"/>
  <c r="F31" i="35"/>
  <c r="G31" i="35"/>
  <c r="H31" i="35"/>
  <c r="I31" i="35"/>
  <c r="B32" i="35"/>
  <c r="C32" i="35"/>
  <c r="D32" i="35"/>
  <c r="E32" i="35"/>
  <c r="F32" i="35"/>
  <c r="G32" i="35"/>
  <c r="H32" i="35"/>
  <c r="I32" i="35"/>
  <c r="B33" i="35"/>
  <c r="C33" i="35"/>
  <c r="D33" i="35"/>
  <c r="E33" i="35"/>
  <c r="F33" i="35"/>
  <c r="G33" i="35"/>
  <c r="H33" i="35"/>
  <c r="I33" i="35"/>
  <c r="B34" i="35"/>
  <c r="C34" i="35"/>
  <c r="D34" i="35"/>
  <c r="E34" i="35"/>
  <c r="F34" i="35"/>
  <c r="G34" i="35"/>
  <c r="H34" i="35"/>
  <c r="I34" i="35"/>
  <c r="D29" i="32" l="1"/>
  <c r="I34" i="32"/>
  <c r="H34" i="32"/>
  <c r="G34" i="32"/>
  <c r="F34" i="32"/>
  <c r="E34" i="32"/>
  <c r="D34" i="32"/>
  <c r="C34" i="32"/>
  <c r="B34" i="32"/>
  <c r="I33" i="32"/>
  <c r="H33" i="32"/>
  <c r="G33" i="32"/>
  <c r="F33" i="32"/>
  <c r="E33" i="32"/>
  <c r="D33" i="32"/>
  <c r="C33" i="32"/>
  <c r="B33" i="32"/>
  <c r="I32" i="32"/>
  <c r="H32" i="32"/>
  <c r="G32" i="32"/>
  <c r="F32" i="32"/>
  <c r="E32" i="32"/>
  <c r="D32" i="32"/>
  <c r="C32" i="32"/>
  <c r="B32" i="32"/>
  <c r="I31" i="32"/>
  <c r="H31" i="32"/>
  <c r="G31" i="32"/>
  <c r="F31" i="32"/>
  <c r="E31" i="32"/>
  <c r="D31" i="32"/>
  <c r="C31" i="32"/>
  <c r="B31" i="32"/>
  <c r="I30" i="32"/>
  <c r="H30" i="32"/>
  <c r="G30" i="32"/>
  <c r="F30" i="32"/>
  <c r="E30" i="32"/>
  <c r="D30" i="32"/>
  <c r="C30" i="32"/>
  <c r="B30" i="32"/>
  <c r="I29" i="32"/>
  <c r="H29" i="32"/>
  <c r="G29" i="32"/>
  <c r="F29" i="32"/>
  <c r="E29" i="32"/>
  <c r="C29" i="32"/>
  <c r="B29" i="32"/>
  <c r="I28" i="32"/>
  <c r="H28" i="32"/>
  <c r="G28" i="32"/>
  <c r="F28" i="32"/>
  <c r="E28" i="32"/>
  <c r="D28" i="32"/>
  <c r="C28" i="32"/>
  <c r="B28" i="32"/>
  <c r="I27" i="32"/>
  <c r="H27" i="32"/>
  <c r="G27" i="32"/>
  <c r="F27" i="32"/>
  <c r="E27" i="32"/>
  <c r="D27" i="32"/>
  <c r="C27" i="32"/>
  <c r="B27" i="32"/>
  <c r="I26" i="32"/>
  <c r="H26" i="32"/>
  <c r="G26" i="32"/>
  <c r="F26" i="32"/>
  <c r="E26" i="32"/>
  <c r="D26" i="32"/>
  <c r="C26" i="32"/>
  <c r="B26" i="32"/>
  <c r="I25" i="32"/>
  <c r="H25" i="32"/>
  <c r="G25" i="32"/>
  <c r="F25" i="32"/>
  <c r="E25" i="32"/>
  <c r="D25" i="32"/>
  <c r="C25" i="32"/>
  <c r="B25" i="32"/>
  <c r="I24" i="32"/>
  <c r="H24" i="32"/>
  <c r="G24" i="32"/>
  <c r="F24" i="32"/>
  <c r="E24" i="32"/>
  <c r="D24" i="32"/>
  <c r="C24" i="32"/>
  <c r="B24" i="32"/>
  <c r="I23" i="32"/>
  <c r="H23" i="32"/>
  <c r="G23" i="32"/>
  <c r="F23" i="32"/>
  <c r="E23" i="32"/>
  <c r="D23" i="32"/>
  <c r="C23" i="32"/>
  <c r="B23" i="32"/>
  <c r="I22" i="32"/>
  <c r="H22" i="32"/>
  <c r="G22" i="32"/>
  <c r="F22" i="32"/>
  <c r="D22" i="32"/>
  <c r="C22" i="32"/>
  <c r="B22" i="32"/>
  <c r="L15" i="16" l="1"/>
  <c r="L14" i="16"/>
  <c r="L13" i="16"/>
  <c r="L12" i="16"/>
  <c r="L11" i="16"/>
  <c r="L10" i="16"/>
  <c r="L9" i="16"/>
  <c r="L8" i="16"/>
  <c r="L7" i="16"/>
  <c r="L6" i="16"/>
  <c r="L5" i="16"/>
  <c r="L4" i="16"/>
  <c r="Q15" i="31" l="1"/>
  <c r="Q14" i="31"/>
  <c r="Q13" i="31"/>
  <c r="Q12" i="31"/>
  <c r="Q11" i="31"/>
  <c r="Q10" i="31"/>
  <c r="Q9" i="31"/>
  <c r="Q8" i="31"/>
  <c r="Q7" i="31"/>
  <c r="Q6" i="31"/>
  <c r="Q5" i="31"/>
  <c r="Q4" i="31"/>
  <c r="P15" i="31"/>
  <c r="P14" i="31"/>
  <c r="P13" i="31"/>
  <c r="P12" i="31"/>
  <c r="P11" i="31"/>
  <c r="P10" i="31"/>
  <c r="P9" i="31"/>
  <c r="P8" i="31"/>
  <c r="P7" i="31"/>
  <c r="P6" i="31"/>
  <c r="P5" i="31"/>
  <c r="P4" i="31"/>
  <c r="M15" i="31"/>
  <c r="M14" i="31"/>
  <c r="M13" i="31"/>
  <c r="M12" i="31"/>
  <c r="M11" i="31"/>
  <c r="M9" i="31"/>
  <c r="M8" i="31"/>
  <c r="M7" i="31"/>
  <c r="M6" i="31"/>
  <c r="M5" i="31"/>
  <c r="M4" i="31"/>
  <c r="L15" i="31"/>
  <c r="L14" i="31"/>
  <c r="L13" i="31"/>
  <c r="L12" i="31"/>
  <c r="L11" i="31"/>
  <c r="L10" i="31"/>
  <c r="L9" i="31"/>
  <c r="L8" i="31"/>
  <c r="L7" i="31"/>
  <c r="L6" i="31"/>
  <c r="L5" i="31"/>
  <c r="L4" i="31"/>
  <c r="I15" i="31"/>
  <c r="I14" i="31"/>
  <c r="I13" i="31"/>
  <c r="I12" i="31"/>
  <c r="I11" i="31"/>
  <c r="I10" i="31"/>
  <c r="I9" i="31"/>
  <c r="I8" i="31"/>
  <c r="I7" i="31"/>
  <c r="I6" i="31"/>
  <c r="I5" i="31"/>
  <c r="I4" i="31"/>
  <c r="H15" i="31"/>
  <c r="H14" i="31"/>
  <c r="H13" i="31"/>
  <c r="H12" i="31"/>
  <c r="H11" i="31"/>
  <c r="H10" i="31"/>
  <c r="H9" i="31"/>
  <c r="H8" i="31"/>
  <c r="H7" i="31"/>
  <c r="H6" i="31"/>
  <c r="H5" i="31"/>
  <c r="H4" i="31"/>
  <c r="E15" i="31"/>
  <c r="E14" i="31"/>
  <c r="E13" i="31"/>
  <c r="E12" i="31"/>
  <c r="E11" i="31"/>
  <c r="E10" i="31"/>
  <c r="E9" i="31"/>
  <c r="E8" i="31"/>
  <c r="E7" i="31"/>
  <c r="E6" i="31"/>
  <c r="E5" i="31"/>
  <c r="E4" i="31"/>
  <c r="D15" i="31"/>
  <c r="D14" i="31"/>
  <c r="D13" i="31"/>
  <c r="D12" i="31"/>
  <c r="D11" i="31"/>
  <c r="D10" i="31"/>
  <c r="D9" i="31"/>
  <c r="D8" i="31"/>
  <c r="D7" i="31"/>
  <c r="D6" i="31"/>
  <c r="D5" i="31"/>
  <c r="D4" i="31"/>
  <c r="P15" i="30"/>
  <c r="P14" i="30"/>
  <c r="P13" i="30"/>
  <c r="P12" i="30"/>
  <c r="P11" i="30"/>
  <c r="P10" i="30"/>
  <c r="P9" i="30"/>
  <c r="P8" i="30"/>
  <c r="P7" i="30"/>
  <c r="P6" i="30"/>
  <c r="P5" i="30"/>
  <c r="P4" i="30"/>
  <c r="L15" i="30"/>
  <c r="L14" i="30"/>
  <c r="L13" i="30"/>
  <c r="L12" i="30"/>
  <c r="L11" i="30"/>
  <c r="L10" i="30"/>
  <c r="L9" i="30"/>
  <c r="L8" i="30"/>
  <c r="L7" i="30"/>
  <c r="L6" i="30"/>
  <c r="L5" i="30"/>
  <c r="L4" i="30"/>
  <c r="H15" i="30"/>
  <c r="H14" i="30"/>
  <c r="H13" i="30"/>
  <c r="H12" i="30"/>
  <c r="H11" i="30"/>
  <c r="H10" i="30"/>
  <c r="H9" i="30"/>
  <c r="H8" i="30"/>
  <c r="H7" i="30"/>
  <c r="H6" i="30"/>
  <c r="H5" i="30"/>
  <c r="H4" i="30"/>
  <c r="D15" i="30"/>
  <c r="D14" i="30"/>
  <c r="D13" i="30"/>
  <c r="D12" i="30"/>
  <c r="D11" i="30"/>
  <c r="D10" i="30"/>
  <c r="D9" i="30"/>
  <c r="D8" i="30"/>
  <c r="D7" i="30"/>
  <c r="D6" i="30"/>
  <c r="D5" i="30"/>
  <c r="D4" i="30"/>
  <c r="P15" i="29"/>
  <c r="P14" i="29"/>
  <c r="P13" i="29"/>
  <c r="P12" i="29"/>
  <c r="P11" i="29"/>
  <c r="P10" i="29"/>
  <c r="P9" i="29"/>
  <c r="P8" i="29"/>
  <c r="P7" i="29"/>
  <c r="P6" i="29"/>
  <c r="P5" i="29"/>
  <c r="P4" i="29"/>
  <c r="L15" i="29"/>
  <c r="L14" i="29"/>
  <c r="L13" i="29"/>
  <c r="L12" i="29"/>
  <c r="L11" i="29"/>
  <c r="L10" i="29"/>
  <c r="L9" i="29"/>
  <c r="L8" i="29"/>
  <c r="L7" i="29"/>
  <c r="L6" i="29"/>
  <c r="L5" i="29"/>
  <c r="L4" i="29"/>
  <c r="H15" i="29"/>
  <c r="H14" i="29"/>
  <c r="H13" i="29"/>
  <c r="H12" i="29"/>
  <c r="H11" i="29"/>
  <c r="H10" i="29"/>
  <c r="H9" i="29"/>
  <c r="H8" i="29"/>
  <c r="H7" i="29"/>
  <c r="H6" i="29"/>
  <c r="H5" i="29"/>
  <c r="H4" i="29"/>
  <c r="D15" i="29"/>
  <c r="D14" i="29"/>
  <c r="D13" i="29"/>
  <c r="D12" i="29"/>
  <c r="D11" i="29"/>
  <c r="D10" i="29"/>
  <c r="D9" i="29"/>
  <c r="D8" i="29"/>
  <c r="D7" i="29"/>
  <c r="D6" i="29"/>
  <c r="D5" i="29"/>
  <c r="D4" i="29"/>
  <c r="P15" i="28"/>
  <c r="P14" i="28"/>
  <c r="P13" i="28"/>
  <c r="P12" i="28"/>
  <c r="P11" i="28"/>
  <c r="P10" i="28"/>
  <c r="P9" i="28"/>
  <c r="P8" i="28"/>
  <c r="P7" i="28"/>
  <c r="P6" i="28"/>
  <c r="P5" i="28"/>
  <c r="P4" i="28"/>
  <c r="L15" i="28"/>
  <c r="L14" i="28"/>
  <c r="L13" i="28"/>
  <c r="L12" i="28"/>
  <c r="L11" i="28"/>
  <c r="L10" i="28"/>
  <c r="L9" i="28"/>
  <c r="L8" i="28"/>
  <c r="L7" i="28"/>
  <c r="L6" i="28"/>
  <c r="L5" i="28"/>
  <c r="L4" i="28"/>
  <c r="H15" i="28"/>
  <c r="H14" i="28"/>
  <c r="H13" i="28"/>
  <c r="H12" i="28"/>
  <c r="H11" i="28"/>
  <c r="H10" i="28"/>
  <c r="H9" i="28"/>
  <c r="H8" i="28"/>
  <c r="H7" i="28"/>
  <c r="H6" i="28"/>
  <c r="H5" i="28"/>
  <c r="H4" i="28"/>
  <c r="D15" i="28"/>
  <c r="D14" i="28"/>
  <c r="D13" i="28"/>
  <c r="D12" i="28"/>
  <c r="D11" i="28"/>
  <c r="D10" i="28"/>
  <c r="D9" i="28"/>
  <c r="D8" i="28"/>
  <c r="D7" i="28"/>
  <c r="D6" i="28"/>
  <c r="D5" i="28"/>
  <c r="D4" i="28"/>
  <c r="P15" i="27"/>
  <c r="P14" i="27"/>
  <c r="P13" i="27"/>
  <c r="P12" i="27"/>
  <c r="P11" i="27"/>
  <c r="P10" i="27"/>
  <c r="P9" i="27"/>
  <c r="P8" i="27"/>
  <c r="P7" i="27"/>
  <c r="P6" i="27"/>
  <c r="P5" i="27"/>
  <c r="P4" i="27"/>
  <c r="L15" i="27"/>
  <c r="L14" i="27"/>
  <c r="L13" i="27"/>
  <c r="L12" i="27"/>
  <c r="L11" i="27"/>
  <c r="L10" i="27"/>
  <c r="L9" i="27"/>
  <c r="L8" i="27"/>
  <c r="L7" i="27"/>
  <c r="L6" i="27"/>
  <c r="L5" i="27"/>
  <c r="L4" i="27"/>
  <c r="H15" i="27"/>
  <c r="H14" i="27"/>
  <c r="H13" i="27"/>
  <c r="H12" i="27"/>
  <c r="H11" i="27"/>
  <c r="H10" i="27"/>
  <c r="H9" i="27"/>
  <c r="H8" i="27"/>
  <c r="H7" i="27"/>
  <c r="H6" i="27"/>
  <c r="H5" i="27"/>
  <c r="H4" i="27"/>
  <c r="D15" i="27"/>
  <c r="D14" i="27"/>
  <c r="D13" i="27"/>
  <c r="D12" i="27"/>
  <c r="D11" i="27"/>
  <c r="D10" i="27"/>
  <c r="D9" i="27"/>
  <c r="D8" i="27"/>
  <c r="D7" i="27"/>
  <c r="D6" i="27"/>
  <c r="D5" i="27"/>
  <c r="D4" i="27"/>
  <c r="P15" i="26"/>
  <c r="P14" i="26"/>
  <c r="P13" i="26"/>
  <c r="P12" i="26"/>
  <c r="P11" i="26"/>
  <c r="P10" i="26"/>
  <c r="P9" i="26"/>
  <c r="P8" i="26"/>
  <c r="P7" i="26"/>
  <c r="P6" i="26"/>
  <c r="P5" i="26"/>
  <c r="P4" i="26"/>
  <c r="L15" i="26"/>
  <c r="L14" i="26"/>
  <c r="L13" i="26"/>
  <c r="L12" i="26"/>
  <c r="L11" i="26"/>
  <c r="L10" i="26"/>
  <c r="L9" i="26"/>
  <c r="L8" i="26"/>
  <c r="L7" i="26"/>
  <c r="L6" i="26"/>
  <c r="L5" i="26"/>
  <c r="L4" i="26"/>
  <c r="H15" i="26"/>
  <c r="H14" i="26"/>
  <c r="H13" i="26"/>
  <c r="H12" i="26"/>
  <c r="H11" i="26"/>
  <c r="H10" i="26"/>
  <c r="H9" i="26"/>
  <c r="H8" i="26"/>
  <c r="H7" i="26"/>
  <c r="H6" i="26"/>
  <c r="H5" i="26"/>
  <c r="H4" i="26"/>
  <c r="D15" i="26"/>
  <c r="D14" i="26"/>
  <c r="D13" i="26"/>
  <c r="D12" i="26"/>
  <c r="D11" i="26"/>
  <c r="D10" i="26"/>
  <c r="D9" i="26"/>
  <c r="D8" i="26"/>
  <c r="D7" i="26"/>
  <c r="D6" i="26"/>
  <c r="D5" i="26"/>
  <c r="D4" i="26"/>
  <c r="P15" i="25"/>
  <c r="P14" i="25"/>
  <c r="P13" i="25"/>
  <c r="P12" i="25"/>
  <c r="P11" i="25"/>
  <c r="P10" i="25"/>
  <c r="P9" i="25"/>
  <c r="P8" i="25"/>
  <c r="P7" i="25"/>
  <c r="P6" i="25"/>
  <c r="P5" i="25"/>
  <c r="P4" i="25"/>
  <c r="L15" i="25"/>
  <c r="L14" i="25"/>
  <c r="L13" i="25"/>
  <c r="L12" i="25"/>
  <c r="L11" i="25"/>
  <c r="L10" i="25"/>
  <c r="L9" i="25"/>
  <c r="L8" i="25"/>
  <c r="L7" i="25"/>
  <c r="L6" i="25"/>
  <c r="L5" i="25"/>
  <c r="L4" i="25"/>
  <c r="H15" i="25"/>
  <c r="H14" i="25"/>
  <c r="H13" i="25"/>
  <c r="H12" i="25"/>
  <c r="H11" i="25"/>
  <c r="H10" i="25"/>
  <c r="H9" i="25"/>
  <c r="H8" i="25"/>
  <c r="H7" i="25"/>
  <c r="H6" i="25"/>
  <c r="H5" i="25"/>
  <c r="H4" i="25"/>
  <c r="D15" i="25"/>
  <c r="D14" i="25"/>
  <c r="D13" i="25"/>
  <c r="D12" i="25"/>
  <c r="D11" i="25"/>
  <c r="D10" i="25"/>
  <c r="D9" i="25"/>
  <c r="D8" i="25"/>
  <c r="D7" i="25"/>
  <c r="D6" i="25"/>
  <c r="D5" i="25"/>
  <c r="D4" i="25"/>
  <c r="P15" i="24"/>
  <c r="P14" i="24"/>
  <c r="P13" i="24"/>
  <c r="P12" i="24"/>
  <c r="P11" i="24"/>
  <c r="P10" i="24"/>
  <c r="P9" i="24"/>
  <c r="P8" i="24"/>
  <c r="P7" i="24"/>
  <c r="P6" i="24"/>
  <c r="P5" i="24"/>
  <c r="L15" i="24"/>
  <c r="L14" i="24"/>
  <c r="L13" i="24"/>
  <c r="L12" i="24"/>
  <c r="L11" i="24"/>
  <c r="L10" i="24"/>
  <c r="L9" i="24"/>
  <c r="L8" i="24"/>
  <c r="L7" i="24"/>
  <c r="L6" i="24"/>
  <c r="L5" i="24"/>
  <c r="P4" i="24"/>
  <c r="L4" i="24"/>
  <c r="H15" i="24" l="1"/>
  <c r="H14" i="24"/>
  <c r="H13" i="24"/>
  <c r="H12" i="24"/>
  <c r="H11" i="24"/>
  <c r="H10" i="24"/>
  <c r="H9" i="24"/>
  <c r="H8" i="24"/>
  <c r="H7" i="24"/>
  <c r="H6" i="24"/>
  <c r="H5" i="24"/>
  <c r="H4" i="24"/>
  <c r="D15" i="24"/>
  <c r="D14" i="24"/>
  <c r="D13" i="24"/>
  <c r="D12" i="24"/>
  <c r="D11" i="24"/>
  <c r="D10" i="24"/>
  <c r="D9" i="24"/>
  <c r="D8" i="24"/>
  <c r="D7" i="24"/>
  <c r="D6" i="24"/>
  <c r="D5" i="24"/>
  <c r="D4" i="24"/>
  <c r="E4" i="24"/>
  <c r="I4" i="24"/>
  <c r="M4" i="24"/>
  <c r="Q4" i="24"/>
  <c r="E5" i="24"/>
  <c r="I5" i="24"/>
  <c r="M5" i="24"/>
  <c r="Q5" i="24"/>
  <c r="E6" i="24"/>
  <c r="I6" i="24"/>
  <c r="M6" i="24"/>
  <c r="Q6" i="24"/>
  <c r="E7" i="24"/>
  <c r="I7" i="24"/>
  <c r="M7" i="24"/>
  <c r="Q7" i="24"/>
  <c r="E8" i="24"/>
  <c r="I8" i="24"/>
  <c r="M8" i="24"/>
  <c r="Q8" i="24"/>
  <c r="E9" i="24"/>
  <c r="I9" i="24"/>
  <c r="M9" i="24"/>
  <c r="Q9" i="24"/>
  <c r="E10" i="24"/>
  <c r="I10" i="24"/>
  <c r="M10" i="24"/>
  <c r="Q10" i="24"/>
  <c r="E11" i="24"/>
  <c r="I11" i="24"/>
  <c r="M11" i="24"/>
  <c r="Q11" i="24"/>
  <c r="E12" i="24"/>
  <c r="I12" i="24"/>
  <c r="M12" i="24"/>
  <c r="Q12" i="24"/>
  <c r="E13" i="24"/>
  <c r="I13" i="24"/>
  <c r="M13" i="24"/>
  <c r="Q13" i="24"/>
  <c r="E14" i="24"/>
  <c r="I14" i="24"/>
  <c r="M14" i="24"/>
  <c r="Q14" i="24"/>
  <c r="E15" i="24"/>
  <c r="I15" i="24"/>
  <c r="M15" i="24"/>
  <c r="Q15" i="24"/>
  <c r="E4" i="25"/>
  <c r="I4" i="25"/>
  <c r="M4" i="25"/>
  <c r="Q4" i="25"/>
  <c r="E5" i="25"/>
  <c r="I5" i="25"/>
  <c r="M5" i="25"/>
  <c r="Q5" i="25"/>
  <c r="E6" i="25"/>
  <c r="I6" i="25"/>
  <c r="M6" i="25"/>
  <c r="Q6" i="25"/>
  <c r="E7" i="25"/>
  <c r="I7" i="25"/>
  <c r="M7" i="25"/>
  <c r="Q7" i="25"/>
  <c r="E8" i="25"/>
  <c r="I8" i="25"/>
  <c r="M8" i="25"/>
  <c r="Q8" i="25"/>
  <c r="E9" i="25"/>
  <c r="I9" i="25"/>
  <c r="M9" i="25"/>
  <c r="Q9" i="25"/>
  <c r="E10" i="25"/>
  <c r="I10" i="25"/>
  <c r="M10" i="25"/>
  <c r="Q10" i="25"/>
  <c r="E11" i="25"/>
  <c r="I11" i="25"/>
  <c r="M11" i="25"/>
  <c r="Q11" i="25"/>
  <c r="E12" i="25"/>
  <c r="I12" i="25"/>
  <c r="M12" i="25"/>
  <c r="Q12" i="25"/>
  <c r="E13" i="25"/>
  <c r="I13" i="25"/>
  <c r="M13" i="25"/>
  <c r="Q13" i="25"/>
  <c r="E14" i="25"/>
  <c r="I14" i="25"/>
  <c r="M14" i="25"/>
  <c r="Q14" i="25"/>
  <c r="E15" i="25"/>
  <c r="I15" i="25"/>
  <c r="M15" i="25"/>
  <c r="Q15" i="25"/>
  <c r="E4" i="26"/>
  <c r="I4" i="26"/>
  <c r="M4" i="26"/>
  <c r="Q4" i="26"/>
  <c r="E5" i="26"/>
  <c r="I5" i="26"/>
  <c r="M5" i="26"/>
  <c r="Q5" i="26"/>
  <c r="E6" i="26"/>
  <c r="I6" i="26"/>
  <c r="M6" i="26"/>
  <c r="Q6" i="26"/>
  <c r="E7" i="26"/>
  <c r="I7" i="26"/>
  <c r="M7" i="26"/>
  <c r="Q7" i="26"/>
  <c r="E8" i="26"/>
  <c r="I8" i="26"/>
  <c r="M8" i="26"/>
  <c r="Q8" i="26"/>
  <c r="E9" i="26"/>
  <c r="I9" i="26"/>
  <c r="M9" i="26"/>
  <c r="Q9" i="26"/>
  <c r="E10" i="26"/>
  <c r="I10" i="26"/>
  <c r="M10" i="26"/>
  <c r="Q10" i="26"/>
  <c r="E11" i="26"/>
  <c r="I11" i="26"/>
  <c r="M11" i="26"/>
  <c r="Q11" i="26"/>
  <c r="E12" i="26"/>
  <c r="I12" i="26"/>
  <c r="M12" i="26"/>
  <c r="Q12" i="26"/>
  <c r="E13" i="26"/>
  <c r="I13" i="26"/>
  <c r="M13" i="26"/>
  <c r="Q13" i="26"/>
  <c r="E14" i="26"/>
  <c r="I14" i="26"/>
  <c r="M14" i="26"/>
  <c r="Q14" i="26"/>
  <c r="E15" i="26"/>
  <c r="I15" i="26"/>
  <c r="M15" i="26"/>
  <c r="Q15" i="26"/>
  <c r="E4" i="27"/>
  <c r="I4" i="27"/>
  <c r="M4" i="27"/>
  <c r="Q4" i="27"/>
  <c r="E5" i="27"/>
  <c r="I5" i="27"/>
  <c r="M5" i="27"/>
  <c r="Q5" i="27"/>
  <c r="E6" i="27"/>
  <c r="I6" i="27"/>
  <c r="M6" i="27"/>
  <c r="Q6" i="27"/>
  <c r="E7" i="27"/>
  <c r="I7" i="27"/>
  <c r="M7" i="27"/>
  <c r="Q7" i="27"/>
  <c r="E8" i="27"/>
  <c r="I8" i="27"/>
  <c r="M8" i="27"/>
  <c r="Q8" i="27"/>
  <c r="E9" i="27"/>
  <c r="I9" i="27"/>
  <c r="M9" i="27"/>
  <c r="Q9" i="27"/>
  <c r="E10" i="27"/>
  <c r="I10" i="27"/>
  <c r="M10" i="27"/>
  <c r="Q10" i="27"/>
  <c r="E11" i="27"/>
  <c r="I11" i="27"/>
  <c r="M11" i="27"/>
  <c r="Q11" i="27"/>
  <c r="E12" i="27"/>
  <c r="I12" i="27"/>
  <c r="M12" i="27"/>
  <c r="Q12" i="27"/>
  <c r="E13" i="27"/>
  <c r="I13" i="27"/>
  <c r="M13" i="27"/>
  <c r="Q13" i="27"/>
  <c r="E14" i="27"/>
  <c r="I14" i="27"/>
  <c r="M14" i="27"/>
  <c r="Q14" i="27"/>
  <c r="E15" i="27"/>
  <c r="I15" i="27"/>
  <c r="M15" i="27"/>
  <c r="Q15" i="27"/>
  <c r="E4" i="28"/>
  <c r="I4" i="28"/>
  <c r="M4" i="28"/>
  <c r="Q4" i="28"/>
  <c r="E5" i="28"/>
  <c r="I5" i="28"/>
  <c r="M5" i="28"/>
  <c r="Q5" i="28"/>
  <c r="E6" i="28"/>
  <c r="I6" i="28"/>
  <c r="M6" i="28"/>
  <c r="Q6" i="28"/>
  <c r="E7" i="28"/>
  <c r="I7" i="28"/>
  <c r="M7" i="28"/>
  <c r="Q7" i="28"/>
  <c r="E8" i="28"/>
  <c r="I8" i="28"/>
  <c r="M8" i="28"/>
  <c r="Q8" i="28"/>
  <c r="E9" i="28"/>
  <c r="I9" i="28"/>
  <c r="M9" i="28"/>
  <c r="Q9" i="28"/>
  <c r="E10" i="28"/>
  <c r="I10" i="28"/>
  <c r="M10" i="28"/>
  <c r="Q10" i="28"/>
  <c r="E11" i="28"/>
  <c r="I11" i="28"/>
  <c r="M11" i="28"/>
  <c r="Q11" i="28"/>
  <c r="E12" i="28"/>
  <c r="I12" i="28"/>
  <c r="M12" i="28"/>
  <c r="Q12" i="28"/>
  <c r="E13" i="28"/>
  <c r="I13" i="28"/>
  <c r="M13" i="28"/>
  <c r="Q13" i="28"/>
  <c r="E14" i="28"/>
  <c r="I14" i="28"/>
  <c r="M14" i="28"/>
  <c r="Q14" i="28"/>
  <c r="E15" i="28"/>
  <c r="I15" i="28"/>
  <c r="M15" i="28"/>
  <c r="Q15" i="28"/>
  <c r="H16" i="5"/>
  <c r="F16" i="5"/>
  <c r="Q15" i="30" l="1"/>
  <c r="Q14" i="30"/>
  <c r="Q13" i="30"/>
  <c r="Q12" i="30"/>
  <c r="Q11" i="30"/>
  <c r="Q10" i="30"/>
  <c r="Q9" i="30"/>
  <c r="Q8" i="30"/>
  <c r="Q7" i="30"/>
  <c r="Q6" i="30"/>
  <c r="Q5" i="30"/>
  <c r="Q4" i="30"/>
  <c r="M15" i="30"/>
  <c r="M14" i="30"/>
  <c r="M13" i="30"/>
  <c r="M12" i="30"/>
  <c r="M11" i="30"/>
  <c r="M10" i="30"/>
  <c r="M9" i="30"/>
  <c r="M8" i="30"/>
  <c r="M7" i="30"/>
  <c r="M6" i="30"/>
  <c r="M5" i="30"/>
  <c r="M4" i="30"/>
  <c r="I15" i="30"/>
  <c r="I14" i="30"/>
  <c r="I13" i="30"/>
  <c r="I12" i="30"/>
  <c r="I11" i="30"/>
  <c r="I10" i="30"/>
  <c r="I9" i="30"/>
  <c r="I8" i="30"/>
  <c r="I7" i="30"/>
  <c r="I6" i="30"/>
  <c r="I5" i="30"/>
  <c r="I4" i="30"/>
  <c r="E15" i="30"/>
  <c r="E14" i="30"/>
  <c r="E13" i="30"/>
  <c r="E12" i="30"/>
  <c r="E11" i="30"/>
  <c r="E10" i="30"/>
  <c r="E9" i="30"/>
  <c r="E8" i="30"/>
  <c r="E7" i="30"/>
  <c r="E6" i="30"/>
  <c r="E5" i="30"/>
  <c r="E4" i="30"/>
  <c r="E4" i="29"/>
  <c r="Q15" i="29"/>
  <c r="Q14" i="29"/>
  <c r="Q13" i="29"/>
  <c r="Q12" i="29"/>
  <c r="Q11" i="29"/>
  <c r="Q10" i="29"/>
  <c r="Q9" i="29"/>
  <c r="Q8" i="29"/>
  <c r="Q7" i="29"/>
  <c r="Q6" i="29"/>
  <c r="Q5" i="29"/>
  <c r="Q4" i="29"/>
  <c r="M15" i="29"/>
  <c r="M14" i="29"/>
  <c r="M13" i="29"/>
  <c r="M12" i="29"/>
  <c r="M11" i="29"/>
  <c r="M10" i="29"/>
  <c r="M9" i="29"/>
  <c r="M8" i="29"/>
  <c r="M7" i="29"/>
  <c r="M6" i="29"/>
  <c r="M5" i="29"/>
  <c r="M4" i="29"/>
  <c r="I15" i="29"/>
  <c r="I14" i="29"/>
  <c r="I13" i="29"/>
  <c r="I12" i="29"/>
  <c r="I11" i="29"/>
  <c r="I10" i="29"/>
  <c r="I9" i="29"/>
  <c r="I8" i="29"/>
  <c r="I7" i="29"/>
  <c r="I6" i="29"/>
  <c r="I5" i="29"/>
  <c r="I4" i="29"/>
  <c r="E15" i="29"/>
  <c r="E14" i="29"/>
  <c r="E13" i="29"/>
  <c r="E12" i="29"/>
  <c r="E11" i="29"/>
  <c r="E10" i="29"/>
  <c r="E9" i="29"/>
  <c r="E8" i="29"/>
  <c r="E7" i="29"/>
  <c r="E6" i="29"/>
  <c r="E5" i="29"/>
  <c r="Q15" i="23" l="1"/>
  <c r="Q14" i="23"/>
  <c r="Q13" i="23"/>
  <c r="Q12" i="23"/>
  <c r="Q11" i="23"/>
  <c r="Q10" i="23"/>
  <c r="Q9" i="23"/>
  <c r="Q8" i="23"/>
  <c r="Q7" i="23"/>
  <c r="Q6" i="23"/>
  <c r="Q5" i="23"/>
  <c r="Q4" i="23"/>
  <c r="P15" i="23"/>
  <c r="P14" i="23"/>
  <c r="P13" i="23"/>
  <c r="P12" i="23"/>
  <c r="P11" i="23"/>
  <c r="P10" i="23"/>
  <c r="P9" i="23"/>
  <c r="P8" i="23"/>
  <c r="P7" i="23"/>
  <c r="P6" i="23"/>
  <c r="P5" i="23"/>
  <c r="M15" i="23"/>
  <c r="L15" i="23"/>
  <c r="M14" i="23"/>
  <c r="M13" i="23"/>
  <c r="M12" i="23"/>
  <c r="M11" i="23"/>
  <c r="M10" i="23"/>
  <c r="M9" i="23"/>
  <c r="M8" i="23"/>
  <c r="M7" i="23"/>
  <c r="M6" i="23"/>
  <c r="M5" i="23"/>
  <c r="M4" i="23"/>
  <c r="L5" i="23"/>
  <c r="L14" i="23"/>
  <c r="L13" i="23"/>
  <c r="L12" i="23"/>
  <c r="L11" i="23"/>
  <c r="L10" i="23"/>
  <c r="L9" i="23"/>
  <c r="L8" i="23"/>
  <c r="L7" i="23"/>
  <c r="L6" i="23"/>
  <c r="L4" i="23"/>
  <c r="I15" i="23"/>
  <c r="I14" i="23"/>
  <c r="I13" i="23"/>
  <c r="I12" i="23"/>
  <c r="I11" i="23"/>
  <c r="I10" i="23"/>
  <c r="I9" i="23"/>
  <c r="I8" i="23"/>
  <c r="I7" i="23"/>
  <c r="I6" i="23"/>
  <c r="I5" i="23"/>
  <c r="P4" i="23"/>
  <c r="I4" i="23"/>
  <c r="H10" i="23"/>
  <c r="H9" i="23"/>
  <c r="H11" i="23"/>
  <c r="H12" i="23"/>
  <c r="H13" i="23"/>
  <c r="H14" i="23"/>
  <c r="H15" i="23"/>
  <c r="H4" i="23"/>
  <c r="H5" i="23"/>
  <c r="H6" i="23"/>
  <c r="H7" i="23"/>
  <c r="H8" i="23"/>
  <c r="E15" i="23" l="1"/>
  <c r="E14" i="23"/>
  <c r="E13" i="23"/>
  <c r="E12" i="23"/>
  <c r="E11" i="23"/>
  <c r="E10" i="23"/>
  <c r="E9" i="23"/>
  <c r="E8" i="23"/>
  <c r="E7" i="23"/>
  <c r="E6" i="23"/>
  <c r="E5" i="23"/>
  <c r="E4" i="23"/>
  <c r="D15" i="23"/>
  <c r="D14" i="23"/>
  <c r="D13" i="23"/>
  <c r="D12" i="23"/>
  <c r="D11" i="23"/>
  <c r="D10" i="23"/>
  <c r="D9" i="23"/>
  <c r="D8" i="23"/>
  <c r="D7" i="23"/>
  <c r="D6" i="23"/>
  <c r="D5" i="23"/>
  <c r="D4" i="23"/>
  <c r="Q15" i="19"/>
  <c r="Q14" i="19"/>
  <c r="Q13" i="19"/>
  <c r="Q12" i="19"/>
  <c r="Q11" i="19"/>
  <c r="Q10" i="19"/>
  <c r="Q9" i="19"/>
  <c r="Q8" i="19"/>
  <c r="Q7" i="19"/>
  <c r="Q6" i="19"/>
  <c r="Q5" i="19"/>
  <c r="Q4" i="19"/>
  <c r="M15" i="19"/>
  <c r="M14" i="19"/>
  <c r="M13" i="19"/>
  <c r="M12" i="19"/>
  <c r="M11" i="19"/>
  <c r="M10" i="19"/>
  <c r="M9" i="19"/>
  <c r="M8" i="19"/>
  <c r="M7" i="19"/>
  <c r="M6" i="19"/>
  <c r="M5" i="19"/>
  <c r="M4" i="19"/>
  <c r="I15" i="19"/>
  <c r="I14" i="19"/>
  <c r="I13" i="19"/>
  <c r="I12" i="19"/>
  <c r="I11" i="19"/>
  <c r="I10" i="19"/>
  <c r="I9" i="19"/>
  <c r="I8" i="19"/>
  <c r="I7" i="19"/>
  <c r="I6" i="19"/>
  <c r="I5" i="19"/>
  <c r="I4" i="19"/>
  <c r="E15" i="19"/>
  <c r="E14" i="19"/>
  <c r="E13" i="19"/>
  <c r="E12" i="19"/>
  <c r="E11" i="19"/>
  <c r="E10" i="19"/>
  <c r="E9" i="19"/>
  <c r="E8" i="19"/>
  <c r="E7" i="19"/>
  <c r="E6" i="19"/>
  <c r="E5" i="19"/>
  <c r="E4" i="19"/>
  <c r="P15" i="19"/>
  <c r="P14" i="19"/>
  <c r="P13" i="19"/>
  <c r="P12" i="19"/>
  <c r="P11" i="19"/>
  <c r="P10" i="19"/>
  <c r="P9" i="19"/>
  <c r="P8" i="19"/>
  <c r="P7" i="19"/>
  <c r="P6" i="19"/>
  <c r="P5" i="19"/>
  <c r="P4" i="19"/>
  <c r="L15" i="19"/>
  <c r="L14" i="19"/>
  <c r="L13" i="19"/>
  <c r="L12" i="19"/>
  <c r="L11" i="19"/>
  <c r="L10" i="19"/>
  <c r="L9" i="19"/>
  <c r="L8" i="19"/>
  <c r="L7" i="19"/>
  <c r="L6" i="19"/>
  <c r="L5" i="19"/>
  <c r="L4" i="19"/>
  <c r="H15" i="19"/>
  <c r="H14" i="19"/>
  <c r="H13" i="19"/>
  <c r="H12" i="19"/>
  <c r="H11" i="19"/>
  <c r="H10" i="19"/>
  <c r="H9" i="19"/>
  <c r="H8" i="19"/>
  <c r="H7" i="19"/>
  <c r="H6" i="19"/>
  <c r="H5" i="19"/>
  <c r="H4" i="19"/>
  <c r="D15" i="19"/>
  <c r="D14" i="19"/>
  <c r="D13" i="19"/>
  <c r="D12" i="19"/>
  <c r="D11" i="19"/>
  <c r="D10" i="19"/>
  <c r="D9" i="19"/>
  <c r="D8" i="19"/>
  <c r="D7" i="19"/>
  <c r="D6" i="19"/>
  <c r="D5" i="19"/>
  <c r="D4" i="19"/>
  <c r="Q15" i="18"/>
  <c r="Q14" i="18"/>
  <c r="Q13" i="18"/>
  <c r="Q12" i="18"/>
  <c r="Q11" i="18"/>
  <c r="Q10" i="18"/>
  <c r="Q9" i="18"/>
  <c r="Q8" i="18"/>
  <c r="Q7" i="18"/>
  <c r="Q6" i="18"/>
  <c r="Q5" i="18"/>
  <c r="Q4" i="18"/>
  <c r="M15" i="18"/>
  <c r="M14" i="18"/>
  <c r="M13" i="18"/>
  <c r="M12" i="18"/>
  <c r="M11" i="18"/>
  <c r="M10" i="18"/>
  <c r="M9" i="18"/>
  <c r="M8" i="18"/>
  <c r="M7" i="18"/>
  <c r="M6" i="18"/>
  <c r="M5" i="18"/>
  <c r="M4" i="18"/>
  <c r="I15" i="18"/>
  <c r="I14" i="18"/>
  <c r="I13" i="18"/>
  <c r="I12" i="18"/>
  <c r="I11" i="18"/>
  <c r="I10" i="18"/>
  <c r="I9" i="18"/>
  <c r="I8" i="18"/>
  <c r="I7" i="18"/>
  <c r="I6" i="18"/>
  <c r="I5" i="18"/>
  <c r="I4" i="18"/>
  <c r="E15" i="18"/>
  <c r="E14" i="18"/>
  <c r="E13" i="18"/>
  <c r="E12" i="18"/>
  <c r="E11" i="18"/>
  <c r="E10" i="18"/>
  <c r="E9" i="18"/>
  <c r="E8" i="18"/>
  <c r="E7" i="18"/>
  <c r="E6" i="18"/>
  <c r="E5" i="18"/>
  <c r="E4" i="18"/>
  <c r="P15" i="18"/>
  <c r="P14" i="18"/>
  <c r="P13" i="18"/>
  <c r="P12" i="18"/>
  <c r="P11" i="18"/>
  <c r="P10" i="18"/>
  <c r="P9" i="18"/>
  <c r="P8" i="18"/>
  <c r="P7" i="18"/>
  <c r="P6" i="18"/>
  <c r="P5" i="18"/>
  <c r="P4" i="18"/>
  <c r="L15" i="18"/>
  <c r="L14" i="18"/>
  <c r="L13" i="18"/>
  <c r="L12" i="18"/>
  <c r="L11" i="18"/>
  <c r="L10" i="18"/>
  <c r="L9" i="18"/>
  <c r="L8" i="18"/>
  <c r="L7" i="18"/>
  <c r="L6" i="18"/>
  <c r="L5" i="18"/>
  <c r="L4" i="18"/>
  <c r="H15" i="18"/>
  <c r="H14" i="18"/>
  <c r="H13" i="18"/>
  <c r="H12" i="18"/>
  <c r="H11" i="18"/>
  <c r="H10" i="18"/>
  <c r="H9" i="18"/>
  <c r="H8" i="18"/>
  <c r="H7" i="18"/>
  <c r="H6" i="18"/>
  <c r="H5" i="18"/>
  <c r="H4" i="18"/>
  <c r="D15" i="18"/>
  <c r="D14" i="18"/>
  <c r="D13" i="18"/>
  <c r="D12" i="18"/>
  <c r="D11" i="18"/>
  <c r="D10" i="18"/>
  <c r="D9" i="18"/>
  <c r="D8" i="18"/>
  <c r="D7" i="18"/>
  <c r="D6" i="18"/>
  <c r="D5" i="18"/>
  <c r="D4" i="18"/>
  <c r="Q15" i="17"/>
  <c r="Q14" i="17"/>
  <c r="Q13" i="17"/>
  <c r="Q12" i="17"/>
  <c r="Q11" i="17"/>
  <c r="Q10" i="17"/>
  <c r="Q9" i="17"/>
  <c r="Q8" i="17"/>
  <c r="Q7" i="17"/>
  <c r="Q6" i="17"/>
  <c r="Q5" i="17"/>
  <c r="Q4" i="17"/>
  <c r="M15" i="17"/>
  <c r="M14" i="17"/>
  <c r="M13" i="17"/>
  <c r="M12" i="17"/>
  <c r="M11" i="17"/>
  <c r="M10" i="17"/>
  <c r="M9" i="17"/>
  <c r="M8" i="17"/>
  <c r="M7" i="17"/>
  <c r="M6" i="17"/>
  <c r="M5" i="17"/>
  <c r="M4" i="17"/>
  <c r="L4" i="17"/>
  <c r="I15" i="17"/>
  <c r="I14" i="17"/>
  <c r="I13" i="17"/>
  <c r="I11" i="17"/>
  <c r="I9" i="17"/>
  <c r="I8" i="17"/>
  <c r="I7" i="17"/>
  <c r="I6" i="17"/>
  <c r="I5" i="17"/>
  <c r="I4" i="17"/>
  <c r="E15" i="17"/>
  <c r="E14" i="17"/>
  <c r="E13" i="17"/>
  <c r="E12" i="17"/>
  <c r="E11" i="17"/>
  <c r="E10" i="17"/>
  <c r="E9" i="17"/>
  <c r="E8" i="17"/>
  <c r="E7" i="17"/>
  <c r="E6" i="17"/>
  <c r="E5" i="17"/>
  <c r="E4" i="17"/>
  <c r="P15" i="17"/>
  <c r="P14" i="17"/>
  <c r="P13" i="17"/>
  <c r="P12" i="17"/>
  <c r="P11" i="17"/>
  <c r="P10" i="17"/>
  <c r="P9" i="17"/>
  <c r="P8" i="17"/>
  <c r="P7" i="17"/>
  <c r="P6" i="17"/>
  <c r="P5" i="17"/>
  <c r="P4" i="17"/>
  <c r="L15" i="17"/>
  <c r="L14" i="17"/>
  <c r="L13" i="17"/>
  <c r="L12" i="17"/>
  <c r="L11" i="17"/>
  <c r="L10" i="17"/>
  <c r="L9" i="17"/>
  <c r="L8" i="17"/>
  <c r="L7" i="17"/>
  <c r="L6" i="17"/>
  <c r="L5" i="17"/>
  <c r="H15" i="17"/>
  <c r="H14" i="17"/>
  <c r="H13" i="17"/>
  <c r="H12" i="17"/>
  <c r="H11" i="17"/>
  <c r="H10" i="17"/>
  <c r="H9" i="17"/>
  <c r="H8" i="17"/>
  <c r="H7" i="17"/>
  <c r="H6" i="17"/>
  <c r="H5" i="17"/>
  <c r="H4" i="17"/>
  <c r="D15" i="17"/>
  <c r="D14" i="17"/>
  <c r="D13" i="17"/>
  <c r="D12" i="17"/>
  <c r="D11" i="17"/>
  <c r="D10" i="17"/>
  <c r="D9" i="17"/>
  <c r="D8" i="17"/>
  <c r="D7" i="17"/>
  <c r="D6" i="17"/>
  <c r="D5" i="17"/>
  <c r="D4" i="17"/>
  <c r="M7" i="16"/>
  <c r="M10" i="16"/>
  <c r="M11" i="16"/>
  <c r="M12" i="16"/>
  <c r="M13" i="16"/>
  <c r="M14" i="16"/>
  <c r="M15" i="16"/>
  <c r="Q15" i="16"/>
  <c r="Q14" i="16"/>
  <c r="Q13" i="16"/>
  <c r="Q12" i="16"/>
  <c r="Q11" i="16"/>
  <c r="Q10" i="16"/>
  <c r="Q9" i="16"/>
  <c r="Q8" i="16"/>
  <c r="Q7" i="16"/>
  <c r="Q6" i="16"/>
  <c r="Q5" i="16"/>
  <c r="Q4" i="16"/>
  <c r="M9" i="16"/>
  <c r="M8" i="16"/>
  <c r="M4" i="16"/>
  <c r="E10" i="16"/>
  <c r="E11" i="16"/>
  <c r="E12" i="16"/>
  <c r="E13" i="16"/>
  <c r="E14" i="16"/>
  <c r="E15" i="16"/>
  <c r="I15" i="16"/>
  <c r="I14" i="16"/>
  <c r="I13" i="16"/>
  <c r="I12" i="16"/>
  <c r="I11" i="16"/>
  <c r="I10" i="16"/>
  <c r="I9" i="16"/>
  <c r="I8" i="16"/>
  <c r="I7" i="16"/>
  <c r="I6" i="16"/>
  <c r="I5" i="16"/>
  <c r="I4" i="16"/>
  <c r="M6" i="16"/>
  <c r="M5" i="16"/>
  <c r="P15" i="16"/>
  <c r="P14" i="16"/>
  <c r="P13" i="16"/>
  <c r="P12" i="16"/>
  <c r="P11" i="16"/>
  <c r="P10" i="16"/>
  <c r="P9" i="16"/>
  <c r="P8" i="16"/>
  <c r="P7" i="16"/>
  <c r="P6" i="16"/>
  <c r="P5" i="16"/>
  <c r="P4" i="16"/>
  <c r="E9" i="16"/>
  <c r="E8" i="16"/>
  <c r="E7" i="16"/>
  <c r="E6" i="16"/>
  <c r="E5" i="16"/>
  <c r="E4" i="16"/>
  <c r="H15" i="16"/>
  <c r="H14" i="16"/>
  <c r="H13" i="16"/>
  <c r="H12" i="16"/>
  <c r="H11" i="16"/>
  <c r="H10" i="16"/>
  <c r="H9" i="16"/>
  <c r="H8" i="16"/>
  <c r="H7" i="16"/>
  <c r="H6" i="16"/>
  <c r="H5" i="16"/>
  <c r="H4" i="16"/>
  <c r="D15" i="16"/>
  <c r="D14" i="16"/>
  <c r="D13" i="16"/>
  <c r="D12" i="16"/>
  <c r="D11" i="16"/>
  <c r="D10" i="16"/>
  <c r="D9" i="16"/>
  <c r="D8" i="16"/>
  <c r="D7" i="16"/>
  <c r="D6" i="16"/>
  <c r="D5" i="16"/>
  <c r="D4" i="16"/>
  <c r="B22" i="22"/>
  <c r="C22" i="22"/>
  <c r="D22" i="22"/>
  <c r="E22" i="22"/>
  <c r="F22" i="22"/>
  <c r="G22" i="22"/>
  <c r="H22" i="22"/>
  <c r="I22" i="22"/>
  <c r="B23" i="22"/>
  <c r="C23" i="22"/>
  <c r="D23" i="22"/>
  <c r="E23" i="22"/>
  <c r="F23" i="22"/>
  <c r="G23" i="22"/>
  <c r="H23" i="22"/>
  <c r="I23" i="22"/>
  <c r="B24" i="22"/>
  <c r="C24" i="22"/>
  <c r="D24" i="22"/>
  <c r="E24" i="22"/>
  <c r="F24" i="22"/>
  <c r="G24" i="22"/>
  <c r="H24" i="22"/>
  <c r="I24" i="22"/>
  <c r="B25" i="22"/>
  <c r="C25" i="22"/>
  <c r="D25" i="22"/>
  <c r="E25" i="22"/>
  <c r="F25" i="22"/>
  <c r="G25" i="22"/>
  <c r="H25" i="22"/>
  <c r="I25" i="22"/>
  <c r="B26" i="22"/>
  <c r="C26" i="22"/>
  <c r="D26" i="22"/>
  <c r="E26" i="22"/>
  <c r="F26" i="22"/>
  <c r="G26" i="22"/>
  <c r="H26" i="22"/>
  <c r="I26" i="22"/>
  <c r="B27" i="22"/>
  <c r="C27" i="22"/>
  <c r="D27" i="22"/>
  <c r="E27" i="22"/>
  <c r="F27" i="22"/>
  <c r="G27" i="22"/>
  <c r="H27" i="22"/>
  <c r="I27" i="22"/>
  <c r="B28" i="22"/>
  <c r="C28" i="22"/>
  <c r="D28" i="22"/>
  <c r="E28" i="22"/>
  <c r="F28" i="22"/>
  <c r="G28" i="22"/>
  <c r="H28" i="22"/>
  <c r="I28" i="22"/>
  <c r="B29" i="22"/>
  <c r="C29" i="22"/>
  <c r="D29" i="22"/>
  <c r="F29" i="22"/>
  <c r="G29" i="22"/>
  <c r="H29" i="22"/>
  <c r="I29" i="22"/>
  <c r="B30" i="22"/>
  <c r="C30" i="22"/>
  <c r="D30" i="22"/>
  <c r="E30" i="22"/>
  <c r="F30" i="22"/>
  <c r="G30" i="22"/>
  <c r="H30" i="22"/>
  <c r="I30" i="22"/>
  <c r="B31" i="22"/>
  <c r="C31" i="22"/>
  <c r="D31" i="22"/>
  <c r="E31" i="22"/>
  <c r="G31" i="22"/>
  <c r="H31" i="22"/>
  <c r="I31" i="22"/>
  <c r="B32" i="22"/>
  <c r="C32" i="22"/>
  <c r="D32" i="22"/>
  <c r="E32" i="22"/>
  <c r="F32" i="22"/>
  <c r="G32" i="22"/>
  <c r="H32" i="22"/>
  <c r="I32" i="22"/>
  <c r="B33" i="22"/>
  <c r="C33" i="22"/>
  <c r="D33" i="22"/>
  <c r="E33" i="22"/>
  <c r="F33" i="22"/>
  <c r="G33" i="22"/>
  <c r="H33" i="22"/>
  <c r="I33" i="22"/>
  <c r="B34" i="22"/>
  <c r="C34" i="22"/>
  <c r="D34" i="22"/>
  <c r="E34" i="22"/>
  <c r="F34" i="22"/>
  <c r="G34" i="22"/>
  <c r="H34" i="22"/>
  <c r="I34" i="22"/>
  <c r="B22" i="21"/>
  <c r="C22" i="21"/>
  <c r="D22" i="21"/>
  <c r="E22" i="21"/>
  <c r="F22" i="21"/>
  <c r="G22" i="21"/>
  <c r="H22" i="21"/>
  <c r="I22" i="21"/>
  <c r="B23" i="21"/>
  <c r="C23" i="21"/>
  <c r="D23" i="21"/>
  <c r="E23" i="21"/>
  <c r="F23" i="21"/>
  <c r="G23" i="21"/>
  <c r="H23" i="21"/>
  <c r="I23" i="21"/>
  <c r="B24" i="21"/>
  <c r="C24" i="21"/>
  <c r="D24" i="21"/>
  <c r="E24" i="21"/>
  <c r="F24" i="21"/>
  <c r="G24" i="21"/>
  <c r="H24" i="21"/>
  <c r="I24" i="21"/>
  <c r="B25" i="21"/>
  <c r="C25" i="21"/>
  <c r="D25" i="21"/>
  <c r="E25" i="21"/>
  <c r="F25" i="21"/>
  <c r="G25" i="21"/>
  <c r="H25" i="21"/>
  <c r="I25" i="21"/>
  <c r="B26" i="21"/>
  <c r="C26" i="21"/>
  <c r="D26" i="21"/>
  <c r="E26" i="21"/>
  <c r="F26" i="21"/>
  <c r="G26" i="21"/>
  <c r="H26" i="21"/>
  <c r="I26" i="21"/>
  <c r="B27" i="21"/>
  <c r="C27" i="21"/>
  <c r="D27" i="21"/>
  <c r="E27" i="21"/>
  <c r="F27" i="21"/>
  <c r="G27" i="21"/>
  <c r="H27" i="21"/>
  <c r="I27" i="21"/>
  <c r="B28" i="21"/>
  <c r="C28" i="21"/>
  <c r="D28" i="21"/>
  <c r="E28" i="21"/>
  <c r="F28" i="21"/>
  <c r="G28" i="21"/>
  <c r="H28" i="21"/>
  <c r="I28" i="21"/>
  <c r="B29" i="21"/>
  <c r="C29" i="21"/>
  <c r="D29" i="21"/>
  <c r="E29" i="21"/>
  <c r="F29" i="21"/>
  <c r="G29" i="21"/>
  <c r="H29" i="21"/>
  <c r="I29" i="21"/>
  <c r="B30" i="21"/>
  <c r="C30" i="21"/>
  <c r="D30" i="21"/>
  <c r="E30" i="21"/>
  <c r="F30" i="21"/>
  <c r="G30" i="21"/>
  <c r="H30" i="21"/>
  <c r="I30" i="21"/>
  <c r="B31" i="21"/>
  <c r="C31" i="21"/>
  <c r="D31" i="21"/>
  <c r="E31" i="21"/>
  <c r="F31" i="21"/>
  <c r="G31" i="21"/>
  <c r="H31" i="21"/>
  <c r="I31" i="21"/>
  <c r="B32" i="21"/>
  <c r="C32" i="21"/>
  <c r="D32" i="21"/>
  <c r="E32" i="21"/>
  <c r="F32" i="21"/>
  <c r="G32" i="21"/>
  <c r="H32" i="21"/>
  <c r="I32" i="21"/>
  <c r="B33" i="21"/>
  <c r="C33" i="21"/>
  <c r="D33" i="21"/>
  <c r="E33" i="21"/>
  <c r="F33" i="21"/>
  <c r="G33" i="21"/>
  <c r="H33" i="21"/>
  <c r="I33" i="21"/>
  <c r="B34" i="21"/>
  <c r="C34" i="21"/>
  <c r="D34" i="21"/>
  <c r="E34" i="21"/>
  <c r="F34" i="21"/>
  <c r="G34" i="21"/>
  <c r="H34" i="21"/>
  <c r="I34" i="21"/>
  <c r="I12" i="17" l="1"/>
  <c r="I10" i="17"/>
  <c r="F31" i="22"/>
  <c r="E29" i="22"/>
</calcChain>
</file>

<file path=xl/sharedStrings.xml><?xml version="1.0" encoding="utf-8"?>
<sst xmlns="http://schemas.openxmlformats.org/spreadsheetml/2006/main" count="1481" uniqueCount="238">
  <si>
    <t>1월</t>
    <phoneticPr fontId="4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</si>
  <si>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</si>
  <si>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</si>
  <si>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</si>
  <si>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</si>
  <si>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</si>
  <si>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</si>
  <si>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</si>
  <si>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</si>
  <si>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</si>
  <si>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</si>
  <si>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</si>
  <si>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 xml:space="preserve">             구   분
사업장(시설)</t>
    <phoneticPr fontId="4" type="noConversion"/>
  </si>
  <si>
    <t>전기</t>
    <phoneticPr fontId="4" type="noConversion"/>
  </si>
  <si>
    <t>상·하수도</t>
    <phoneticPr fontId="4" type="noConversion"/>
  </si>
  <si>
    <t>열</t>
    <phoneticPr fontId="4" type="noConversion"/>
  </si>
  <si>
    <t>도시가스</t>
    <phoneticPr fontId="4" type="noConversion"/>
  </si>
  <si>
    <t>사용량
(kWh)</t>
    <phoneticPr fontId="4" type="noConversion"/>
  </si>
  <si>
    <t>요금
(원)</t>
    <phoneticPr fontId="4" type="noConversion"/>
  </si>
  <si>
    <t>사용량
(㎥)</t>
    <phoneticPr fontId="4" type="noConversion"/>
  </si>
  <si>
    <t>사용량
(Mwh)</t>
    <phoneticPr fontId="4" type="noConversion"/>
  </si>
  <si>
    <t>요금(원)</t>
    <phoneticPr fontId="4" type="noConversion"/>
  </si>
  <si>
    <t>사용량
(Mj)</t>
    <phoneticPr fontId="4" type="noConversion"/>
  </si>
  <si>
    <t>노원구민체육센터</t>
    <phoneticPr fontId="4" type="noConversion"/>
  </si>
  <si>
    <t>월계문화체육센터</t>
    <phoneticPr fontId="4" type="noConversion"/>
  </si>
  <si>
    <t>노원구민회관</t>
    <phoneticPr fontId="4" type="noConversion"/>
  </si>
  <si>
    <t>불암산배드민턴장</t>
    <phoneticPr fontId="4" type="noConversion"/>
  </si>
  <si>
    <t>불암산스타디움</t>
    <phoneticPr fontId="4" type="noConversion"/>
  </si>
  <si>
    <t>당고개배드민턴장</t>
    <phoneticPr fontId="4" type="noConversion"/>
  </si>
  <si>
    <t>초안산배드민턴장
(초안산근린공원)</t>
    <phoneticPr fontId="4" type="noConversion"/>
  </si>
  <si>
    <t>상계2동공영주차장</t>
    <phoneticPr fontId="4" type="noConversion"/>
  </si>
  <si>
    <t>마들스타디움</t>
    <phoneticPr fontId="4" type="noConversion"/>
  </si>
  <si>
    <t>마들테니스장</t>
    <phoneticPr fontId="4" type="noConversion"/>
  </si>
  <si>
    <t>불암산더불어숲</t>
    <phoneticPr fontId="4" type="noConversion"/>
  </si>
  <si>
    <t>초안산캠핑장</t>
    <phoneticPr fontId="4" type="noConversion"/>
  </si>
  <si>
    <t>4월</t>
    <phoneticPr fontId="4" type="noConversion"/>
  </si>
  <si>
    <t>불암산종합스터디움</t>
    <phoneticPr fontId="4" type="noConversion"/>
  </si>
  <si>
    <t>노원보훈회관</t>
    <phoneticPr fontId="4" type="noConversion"/>
  </si>
  <si>
    <t>2월</t>
    <phoneticPr fontId="4" type="noConversion"/>
  </si>
  <si>
    <t>불암산배드민턴장 에너지 사용량</t>
    <phoneticPr fontId="4" type="noConversion"/>
  </si>
  <si>
    <t>2022년 총합</t>
    <phoneticPr fontId="4" type="noConversion"/>
  </si>
  <si>
    <t>2022년
도시가스 사용량
(Mj)</t>
    <phoneticPr fontId="4" type="noConversion"/>
  </si>
  <si>
    <t>2022전기사용량(KWH)</t>
    <phoneticPr fontId="4" type="noConversion"/>
  </si>
  <si>
    <t>2022년상.하수도사용량(m)</t>
    <phoneticPr fontId="4" type="noConversion"/>
  </si>
  <si>
    <t>2022년
열 사용량
(Mwh)</t>
    <phoneticPr fontId="4" type="noConversion"/>
  </si>
  <si>
    <t>2022년도시가스사용량(Mj)</t>
    <phoneticPr fontId="4" type="noConversion"/>
  </si>
  <si>
    <t>2022년
전기 사용량
(kWh)</t>
    <phoneticPr fontId="4" type="noConversion"/>
  </si>
  <si>
    <t>2022년
상·하수도 사용량
(㎥)</t>
    <phoneticPr fontId="4" type="noConversion"/>
  </si>
  <si>
    <t>당고개배드민턴장 에너지 사용량</t>
    <phoneticPr fontId="4" type="noConversion"/>
  </si>
  <si>
    <t>초안산배드민턴장 에너지 사용량</t>
    <phoneticPr fontId="4" type="noConversion"/>
  </si>
  <si>
    <t>상계공영주차장 에너지 사용량</t>
    <phoneticPr fontId="4" type="noConversion"/>
  </si>
  <si>
    <t>마들스타디움 에너지 사용량</t>
    <phoneticPr fontId="4" type="noConversion"/>
  </si>
  <si>
    <t>마들테니스장 에너지 사용량</t>
    <phoneticPr fontId="4" type="noConversion"/>
  </si>
  <si>
    <t>불암산더불어숲 에너지 사용량</t>
    <phoneticPr fontId="4" type="noConversion"/>
  </si>
  <si>
    <t>초안산캠핑장 에너지 사용량</t>
    <phoneticPr fontId="4" type="noConversion"/>
  </si>
  <si>
    <t>노원구민의전당</t>
    <phoneticPr fontId="4" type="noConversion"/>
  </si>
  <si>
    <t>중계구민체육센타</t>
    <phoneticPr fontId="4" type="noConversion"/>
  </si>
  <si>
    <t>월계구민체육센타</t>
    <phoneticPr fontId="4" type="noConversion"/>
  </si>
  <si>
    <t>중계구민체육센타</t>
    <phoneticPr fontId="4" type="noConversion"/>
  </si>
  <si>
    <t>노원구민의전당</t>
    <phoneticPr fontId="4" type="noConversion"/>
  </si>
  <si>
    <t>수락산스포츠타운</t>
  </si>
  <si>
    <t>수락산스포츠타운</t>
    <phoneticPr fontId="4" type="noConversion"/>
  </si>
  <si>
    <t>중계구민체육센타</t>
  </si>
  <si>
    <t>월계구민체육센타</t>
  </si>
  <si>
    <t>노원구민의전당</t>
  </si>
  <si>
    <t>불암산배드민턴장</t>
  </si>
  <si>
    <t>불암산스포츠타운</t>
  </si>
  <si>
    <t>당고개배드민턴장</t>
  </si>
  <si>
    <t>초안산배드민턴장
(초안산근린공원)</t>
  </si>
  <si>
    <t>상계2동공영주차장</t>
  </si>
  <si>
    <t>마들스포츠타운</t>
  </si>
  <si>
    <t>마들테니스장</t>
  </si>
  <si>
    <t>불암산더불어숲</t>
  </si>
  <si>
    <t>초안산캠핑장</t>
  </si>
  <si>
    <t>2023년 총합</t>
    <phoneticPr fontId="4" type="noConversion"/>
  </si>
  <si>
    <t>2022
전기사용량
(kwh)</t>
    <phoneticPr fontId="4" type="noConversion"/>
  </si>
  <si>
    <t>2022년
상.하수도사용량
(m)</t>
    <phoneticPr fontId="4" type="noConversion"/>
  </si>
  <si>
    <t>2022년
열사용량
(Mwh)</t>
    <phoneticPr fontId="4" type="noConversion"/>
  </si>
  <si>
    <t>2023
전기사용량
(kwh)</t>
    <phoneticPr fontId="4" type="noConversion"/>
  </si>
  <si>
    <t>2023전기사용량(KWH)</t>
    <phoneticPr fontId="4" type="noConversion"/>
  </si>
  <si>
    <t>2023년
전기 사용량
(kWh)</t>
    <phoneticPr fontId="4" type="noConversion"/>
  </si>
  <si>
    <t>2023년
상·하수도 사용량
(㎥)</t>
    <phoneticPr fontId="4" type="noConversion"/>
  </si>
  <si>
    <t>2023년
열 사용량
(Mwh)</t>
    <phoneticPr fontId="4" type="noConversion"/>
  </si>
  <si>
    <t>2023년
도시가스 사용량
(Mj)</t>
    <phoneticPr fontId="4" type="noConversion"/>
  </si>
  <si>
    <t>2023년
상.하수도사용량
(m)</t>
    <phoneticPr fontId="4" type="noConversion"/>
  </si>
  <si>
    <t>2023년
열사용량
(Mwh)</t>
    <phoneticPr fontId="4" type="noConversion"/>
  </si>
  <si>
    <t>2023년상.하수도사용량(m)</t>
    <phoneticPr fontId="4" type="noConversion"/>
  </si>
  <si>
    <t>2023년
열 사용량
(Mwh)</t>
    <phoneticPr fontId="4" type="noConversion"/>
  </si>
  <si>
    <t>2023년도시가스사용량(Mj)</t>
    <phoneticPr fontId="4" type="noConversion"/>
  </si>
  <si>
    <t>2023년
상·하수도 사용량
(㎥)</t>
    <phoneticPr fontId="4" type="noConversion"/>
  </si>
  <si>
    <t>2023년
전기 사용량
(kWh)</t>
    <phoneticPr fontId="4" type="noConversion"/>
  </si>
  <si>
    <t>2023년
상·하수도 사용량
(㎥)</t>
    <phoneticPr fontId="4" type="noConversion"/>
  </si>
  <si>
    <t>2023년
전기 사용량
(kWh)</t>
    <phoneticPr fontId="4" type="noConversion"/>
  </si>
  <si>
    <t>2023년
도시가스 사용량
(Mj)</t>
    <phoneticPr fontId="4" type="noConversion"/>
  </si>
  <si>
    <t>2023년
전기 사용량
(kWh)</t>
    <phoneticPr fontId="4" type="noConversion"/>
  </si>
  <si>
    <t>중계구민체육센터 에너지 사용량</t>
    <phoneticPr fontId="4" type="noConversion"/>
  </si>
  <si>
    <t>월계체육센터 에너지 사용량</t>
    <phoneticPr fontId="4" type="noConversion"/>
  </si>
  <si>
    <t>노원구민의전당 에너지 사용량</t>
    <phoneticPr fontId="4" type="noConversion"/>
  </si>
  <si>
    <t>수락산스포츠타운 에너지 사용량</t>
    <phoneticPr fontId="4" type="noConversion"/>
  </si>
  <si>
    <t>월계구민체육센터</t>
    <phoneticPr fontId="4" type="noConversion"/>
  </si>
  <si>
    <t>노원구민의전당</t>
    <phoneticPr fontId="4" type="noConversion"/>
  </si>
  <si>
    <t>2024년
도시가스 사용량
(Mj)</t>
    <phoneticPr fontId="4" type="noConversion"/>
  </si>
  <si>
    <t>2024년
열사용량
(Mwh)</t>
    <phoneticPr fontId="4" type="noConversion"/>
  </si>
  <si>
    <t>2024년
상.하수도사용량
(m)</t>
    <phoneticPr fontId="4" type="noConversion"/>
  </si>
  <si>
    <t>2024
전기사용량
(kwh)</t>
    <phoneticPr fontId="4" type="noConversion"/>
  </si>
  <si>
    <t>2024전기사용량(KWH)</t>
    <phoneticPr fontId="4" type="noConversion"/>
  </si>
  <si>
    <t>2024년상.하수도사용량(m)</t>
    <phoneticPr fontId="4" type="noConversion"/>
  </si>
  <si>
    <t>2024년
열 사용량
(Mwh)</t>
    <phoneticPr fontId="4" type="noConversion"/>
  </si>
  <si>
    <t>2024년도시가스사용량(Mj)</t>
    <phoneticPr fontId="4" type="noConversion"/>
  </si>
  <si>
    <t>2024년
전기 사용량
(kWh)</t>
    <phoneticPr fontId="4" type="noConversion"/>
  </si>
  <si>
    <t>2024년
상·하수도 사용량
(㎥)</t>
    <phoneticPr fontId="4" type="noConversion"/>
  </si>
  <si>
    <t>2024년
열 사용량
(Mwh)</t>
    <phoneticPr fontId="4" type="noConversion"/>
  </si>
  <si>
    <t>2024년
전기 사용량
(kWh)</t>
    <phoneticPr fontId="4" type="noConversion"/>
  </si>
  <si>
    <t>2024년
상·하수도 사용량
(㎥)</t>
    <phoneticPr fontId="4" type="noConversion"/>
  </si>
  <si>
    <t>2024년
열 사용량
(Mwh)</t>
    <phoneticPr fontId="4" type="noConversion"/>
  </si>
  <si>
    <t>2024년
도시가스 사용량
(Mj)</t>
    <phoneticPr fontId="4" type="noConversion"/>
  </si>
  <si>
    <t>2024년
상·하수도 사용량
(㎥)</t>
    <phoneticPr fontId="4" type="noConversion"/>
  </si>
  <si>
    <t>2024년
도시가스 사용량
(Mj)</t>
    <phoneticPr fontId="4" type="noConversion"/>
  </si>
  <si>
    <t>2024년
전기 사용량
(kWh)</t>
    <phoneticPr fontId="4" type="noConversion"/>
  </si>
  <si>
    <t>2023년
열 사용량
(Mwh)</t>
    <phoneticPr fontId="4" type="noConversion"/>
  </si>
  <si>
    <t>2022년
상·하수도 사용량
(㎥)</t>
    <phoneticPr fontId="4" type="noConversion"/>
  </si>
  <si>
    <t>2022년
열 사용량
(Mwh)</t>
    <phoneticPr fontId="4" type="noConversion"/>
  </si>
  <si>
    <t>2024년
전기 사용량
(kWh)</t>
    <phoneticPr fontId="4" type="noConversion"/>
  </si>
  <si>
    <t>2024년
도시가스 사용량
(Mj)</t>
    <phoneticPr fontId="4" type="noConversion"/>
  </si>
  <si>
    <t>2024전기사용량(KWH)</t>
    <phoneticPr fontId="4" type="noConversion"/>
  </si>
  <si>
    <t>2024년상.하수도사용량(m)</t>
    <phoneticPr fontId="4" type="noConversion"/>
  </si>
  <si>
    <t>2024년도시가스사용량(Mj)</t>
    <phoneticPr fontId="4" type="noConversion"/>
  </si>
  <si>
    <t>상계구민체육센터</t>
    <phoneticPr fontId="3" type="noConversion"/>
  </si>
  <si>
    <t>중계구민체육센터</t>
    <phoneticPr fontId="4" type="noConversion"/>
  </si>
  <si>
    <t>중계구민체육센터</t>
    <phoneticPr fontId="3" type="noConversion"/>
  </si>
  <si>
    <t>월계구민체육센터</t>
    <phoneticPr fontId="3" type="noConversion"/>
  </si>
  <si>
    <t>상·하수도</t>
    <phoneticPr fontId="4" type="noConversion"/>
  </si>
  <si>
    <t>도시가스</t>
    <phoneticPr fontId="4" type="noConversion"/>
  </si>
  <si>
    <t>요금
(원)</t>
    <phoneticPr fontId="4" type="noConversion"/>
  </si>
  <si>
    <t>요금
(원)</t>
    <phoneticPr fontId="4" type="noConversion"/>
  </si>
  <si>
    <t>요금(원)</t>
    <phoneticPr fontId="4" type="noConversion"/>
  </si>
  <si>
    <t>월계구민체육센터</t>
    <phoneticPr fontId="4" type="noConversion"/>
  </si>
  <si>
    <t>불암산배드민턴장</t>
    <phoneticPr fontId="4" type="noConversion"/>
  </si>
  <si>
    <t>상계2동공영주차장</t>
    <phoneticPr fontId="4" type="noConversion"/>
  </si>
  <si>
    <t>마들스타디움</t>
    <phoneticPr fontId="4" type="noConversion"/>
  </si>
  <si>
    <t>초안산캠핑장</t>
    <phoneticPr fontId="4" type="noConversion"/>
  </si>
  <si>
    <t>수락산스포츠타운</t>
    <phoneticPr fontId="4" type="noConversion"/>
  </si>
  <si>
    <t>2025년종합</t>
    <phoneticPr fontId="4" type="noConversion"/>
  </si>
  <si>
    <t>수락산스포츠타운</t>
    <phoneticPr fontId="4" type="noConversion"/>
  </si>
  <si>
    <t>초안산캠핑장</t>
    <phoneticPr fontId="4" type="noConversion"/>
  </si>
  <si>
    <t>상계구민체육센터</t>
    <phoneticPr fontId="3" type="noConversion"/>
  </si>
  <si>
    <t>마들테니스장</t>
    <phoneticPr fontId="4" type="noConversion"/>
  </si>
  <si>
    <t>마들스타디움</t>
    <phoneticPr fontId="4" type="noConversion"/>
  </si>
  <si>
    <t>상계2동공영주차장</t>
    <phoneticPr fontId="4" type="noConversion"/>
  </si>
  <si>
    <t>초안산배드민턴장
(초안산근린공원)</t>
    <phoneticPr fontId="4" type="noConversion"/>
  </si>
  <si>
    <t>당고개배드민턴장</t>
    <phoneticPr fontId="4" type="noConversion"/>
  </si>
  <si>
    <t>불암산스타디움</t>
    <phoneticPr fontId="4" type="noConversion"/>
  </si>
  <si>
    <t>불암산배드민턴장</t>
    <phoneticPr fontId="4" type="noConversion"/>
  </si>
  <si>
    <t>노원구민의전당</t>
    <phoneticPr fontId="4" type="noConversion"/>
  </si>
  <si>
    <t>월계구민체육센터</t>
    <phoneticPr fontId="4" type="noConversion"/>
  </si>
  <si>
    <t>중계구민체육센터</t>
    <phoneticPr fontId="4" type="noConversion"/>
  </si>
  <si>
    <t>요금(원)</t>
    <phoneticPr fontId="4" type="noConversion"/>
  </si>
  <si>
    <t>사용량
(Mj)</t>
    <phoneticPr fontId="4" type="noConversion"/>
  </si>
  <si>
    <t>사용량
(Mwh)</t>
    <phoneticPr fontId="4" type="noConversion"/>
  </si>
  <si>
    <t>요금
(원)</t>
    <phoneticPr fontId="4" type="noConversion"/>
  </si>
  <si>
    <t>사용량
(㎥)</t>
    <phoneticPr fontId="4" type="noConversion"/>
  </si>
  <si>
    <t>사용량
(kWh)</t>
    <phoneticPr fontId="4" type="noConversion"/>
  </si>
  <si>
    <t>도시가스</t>
    <phoneticPr fontId="4" type="noConversion"/>
  </si>
  <si>
    <t>열</t>
    <phoneticPr fontId="4" type="noConversion"/>
  </si>
  <si>
    <t>상·하수도</t>
    <phoneticPr fontId="4" type="noConversion"/>
  </si>
  <si>
    <t>전기</t>
    <phoneticPr fontId="4" type="noConversion"/>
  </si>
  <si>
    <t xml:space="preserve">             구   분
사업장(시설)</t>
    <phoneticPr fontId="4" type="noConversion"/>
  </si>
  <si>
    <t>2024년 총합</t>
    <phoneticPr fontId="4" type="noConversion"/>
  </si>
  <si>
    <t>월계구민체육센터</t>
    <phoneticPr fontId="3" type="noConversion"/>
  </si>
  <si>
    <t>중계구민체육센터</t>
    <phoneticPr fontId="3" type="noConversion"/>
  </si>
  <si>
    <t>사용량
(Mwh)</t>
    <phoneticPr fontId="4" type="noConversion"/>
  </si>
  <si>
    <t>사용량
(㎥)</t>
    <phoneticPr fontId="4" type="noConversion"/>
  </si>
  <si>
    <t>사용량
(kWh)</t>
    <phoneticPr fontId="4" type="noConversion"/>
  </si>
  <si>
    <t>요금(원)</t>
    <phoneticPr fontId="4" type="noConversion"/>
  </si>
  <si>
    <t>요금
(원)</t>
    <phoneticPr fontId="4" type="noConversion"/>
  </si>
  <si>
    <t>열</t>
    <phoneticPr fontId="4" type="noConversion"/>
  </si>
  <si>
    <t>도시가스</t>
    <phoneticPr fontId="4" type="noConversion"/>
  </si>
  <si>
    <t>상·하수도</t>
    <phoneticPr fontId="4" type="noConversion"/>
  </si>
  <si>
    <t>전기</t>
    <phoneticPr fontId="4" type="noConversion"/>
  </si>
  <si>
    <t>4월</t>
    <phoneticPr fontId="4" type="noConversion"/>
  </si>
  <si>
    <t>1월</t>
    <phoneticPr fontId="4" type="noConversion"/>
  </si>
  <si>
    <t>마들테니스
(체육공원+테니스)</t>
    <phoneticPr fontId="3" type="noConversion"/>
  </si>
  <si>
    <t>노원구시설관리공단 에너지 사용량 현황(2021년 통합집계표)</t>
  </si>
  <si>
    <t>노원구시설관리공단 에너지 사용량 현황(1월)</t>
  </si>
  <si>
    <t>노원구시설관리공단 에너지 사용량 현황(2월)</t>
  </si>
  <si>
    <t>노원구시설관리공단 에너지 사용량 현황(3월)</t>
  </si>
  <si>
    <t>노원구시설관리공단 에너지 사용량 현황(4월)</t>
  </si>
  <si>
    <t>노원구시설관리공단 에너지 사용량 현황(5월)</t>
  </si>
  <si>
    <t>노원구시설관리공단 에너지 사용량 현황(6월)</t>
  </si>
  <si>
    <t>노원구시설관리공단 에너지 사용량 현황(7월)</t>
  </si>
  <si>
    <t>노원구시설관리공단 에너지 사용량 현황(8월)</t>
  </si>
  <si>
    <t>노원구시설관리공단 에너지 사용량 현황(9월)</t>
  </si>
  <si>
    <t>노원구시설관리공단 에너지 사용량 현황(10월)</t>
  </si>
  <si>
    <t>노원구시설관리공단 에너지 사용량 현황(11월)</t>
  </si>
  <si>
    <t>노원구시설관리공단 에너지 사용량 현황(12월)</t>
  </si>
  <si>
    <t>2025
전기사용량
(kwh)</t>
    <phoneticPr fontId="4" type="noConversion"/>
  </si>
  <si>
    <t>2025년
상.하수도사용량
(m)</t>
    <phoneticPr fontId="4" type="noConversion"/>
  </si>
  <si>
    <t>2025년
열사용량
(Mwh)</t>
    <phoneticPr fontId="4" type="noConversion"/>
  </si>
  <si>
    <t>2025년
도시가스 사용량
(Mj)</t>
    <phoneticPr fontId="4" type="noConversion"/>
  </si>
  <si>
    <t>2025전기사용량(KWH)</t>
    <phoneticPr fontId="4" type="noConversion"/>
  </si>
  <si>
    <t>2025년상.하수도사용량(m)</t>
    <phoneticPr fontId="4" type="noConversion"/>
  </si>
  <si>
    <t>2025년
열 사용량
(Mwh)</t>
    <phoneticPr fontId="4" type="noConversion"/>
  </si>
  <si>
    <t>2024년
전기 사용량
(kWh)</t>
    <phoneticPr fontId="4" type="noConversion"/>
  </si>
  <si>
    <t>2025년도시가스사용량(Mj)</t>
    <phoneticPr fontId="4" type="noConversion"/>
  </si>
  <si>
    <t>2025년
전기 사용량
(kWh)</t>
    <phoneticPr fontId="4" type="noConversion"/>
  </si>
  <si>
    <t>2025년
상·하수도 사용량
(㎥)</t>
    <phoneticPr fontId="4" type="noConversion"/>
  </si>
  <si>
    <t>2025년
열 사용량
(Mwh)</t>
    <phoneticPr fontId="4" type="noConversion"/>
  </si>
  <si>
    <t>2025년
도시가스 사용량
(Mj)</t>
    <phoneticPr fontId="4" type="noConversion"/>
  </si>
  <si>
    <t>2025년
전기 사용량
(kWh)</t>
    <phoneticPr fontId="4" type="noConversion"/>
  </si>
  <si>
    <t>2025년
상·하수도 사용량
(㎥)</t>
    <phoneticPr fontId="4" type="noConversion"/>
  </si>
  <si>
    <t>2025년
열 사용량
(Mwh)</t>
    <phoneticPr fontId="4" type="noConversion"/>
  </si>
  <si>
    <t>2025년
전기 사용량
(kWh)</t>
    <phoneticPr fontId="4" type="noConversion"/>
  </si>
  <si>
    <t>불암산스포츠타운 에너지 사용량</t>
    <phoneticPr fontId="4" type="noConversion"/>
  </si>
  <si>
    <t>2025년
전기 사용량
(kWh)</t>
    <phoneticPr fontId="4" type="noConversion"/>
  </si>
  <si>
    <t>2025년
상·하수도 사용량
(㎥)</t>
    <phoneticPr fontId="4" type="noConversion"/>
  </si>
  <si>
    <t>2025년
열 사용량
(Mwh)</t>
    <phoneticPr fontId="4" type="noConversion"/>
  </si>
  <si>
    <t>2025년
도시가스 사용량
(Mj)</t>
    <phoneticPr fontId="4" type="noConversion"/>
  </si>
  <si>
    <t>2024년
도시가스 사용량
(Mj)</t>
    <phoneticPr fontId="4" type="noConversion"/>
  </si>
  <si>
    <t>2025년
전기 사용량
(kWh)</t>
    <phoneticPr fontId="4" type="noConversion"/>
  </si>
  <si>
    <t>2024년
전기 사용량
(kWh)</t>
    <phoneticPr fontId="4" type="noConversion"/>
  </si>
  <si>
    <t>2025년
열 사용량
(Mwh)</t>
    <phoneticPr fontId="4" type="noConversion"/>
  </si>
  <si>
    <t>2025년
도시가스 사용량
(Mj)</t>
    <phoneticPr fontId="4" type="noConversion"/>
  </si>
  <si>
    <t>2025년
전기 사용량
(kWh)</t>
    <phoneticPr fontId="4" type="noConversion"/>
  </si>
  <si>
    <t>2025년
상·하수도 사용량
(㎥)</t>
    <phoneticPr fontId="4" type="noConversion"/>
  </si>
  <si>
    <t>2025년
도시가스 사용량
(Mj)</t>
    <phoneticPr fontId="4" type="noConversion"/>
  </si>
  <si>
    <t>2025년
도시가스 사용량
(Mj)</t>
    <phoneticPr fontId="4" type="noConversion"/>
  </si>
  <si>
    <t>2025년
상·하수도 사용량
(㎥)</t>
    <phoneticPr fontId="4" type="noConversion"/>
  </si>
  <si>
    <t>2025년
도시가스 사용량
(Mj)</t>
    <phoneticPr fontId="4" type="noConversion"/>
  </si>
  <si>
    <t>2025년
전기 사용량
(kWh)</t>
    <phoneticPr fontId="4" type="noConversion"/>
  </si>
  <si>
    <t>2025년
열 사용량
(Mwh)</t>
    <phoneticPr fontId="4" type="noConversion"/>
  </si>
  <si>
    <t>2025년
도시가스 사용량
(Mj)</t>
    <phoneticPr fontId="4" type="noConversion"/>
  </si>
  <si>
    <t>2025년
열 사용량
(Mwh)</t>
    <phoneticPr fontId="4" type="noConversion"/>
  </si>
  <si>
    <t>2025년
전기 사용량
(kWh)</t>
    <phoneticPr fontId="4" type="noConversion"/>
  </si>
  <si>
    <t>2025년
전기 사용량
(kWh)</t>
    <phoneticPr fontId="4" type="noConversion"/>
  </si>
  <si>
    <t>2025년
상·하수도 사용량
(㎥)</t>
    <phoneticPr fontId="4" type="noConversion"/>
  </si>
  <si>
    <t>2025년
열 사용량
(Mwh)</t>
    <phoneticPr fontId="4" type="noConversion"/>
  </si>
  <si>
    <t>2025년
도시가스 사용량
(Mj)</t>
    <phoneticPr fontId="4" type="noConversion"/>
  </si>
  <si>
    <t>2025년상.하수도사용량(m)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</si>
</sst>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1" fillId="0" borderId="5" xfId="1" applyNumberFormat="1" applyFont="1" applyBorder="1">
      <alignment vertical="center"/>
    </xf>
    <xf numFmtId="176" fontId="1" fillId="0" borderId="6" xfId="1" applyNumberFormat="1" applyFont="1" applyBorder="1">
      <alignment vertical="center"/>
    </xf>
    <xf numFmtId="176" fontId="1" fillId="0" borderId="7" xfId="1" applyNumberFormat="1" applyFont="1" applyBorder="1">
      <alignment vertical="center"/>
    </xf>
    <xf numFmtId="176" fontId="1" fillId="0" borderId="8" xfId="1" applyNumberFormat="1" applyFont="1" applyBorder="1">
      <alignment vertical="center"/>
    </xf>
    <xf numFmtId="177" fontId="1" fillId="0" borderId="9" xfId="1" applyNumberFormat="1" applyFont="1" applyBorder="1">
      <alignment vertical="center"/>
    </xf>
    <xf numFmtId="176" fontId="1" fillId="0" borderId="10" xfId="1" applyNumberFormat="1" applyFont="1" applyBorder="1">
      <alignment vertical="center"/>
    </xf>
    <xf numFmtId="0" fontId="7" fillId="0" borderId="19" xfId="1" applyFont="1" applyBorder="1" applyAlignment="1">
      <alignment horizontal="center" vertical="center"/>
    </xf>
    <xf numFmtId="176" fontId="1" fillId="0" borderId="20" xfId="1" applyNumberFormat="1" applyFont="1" applyBorder="1">
      <alignment vertical="center"/>
    </xf>
    <xf numFmtId="176" fontId="1" fillId="0" borderId="21" xfId="1" applyNumberFormat="1" applyFont="1" applyBorder="1">
      <alignment vertical="center"/>
    </xf>
    <xf numFmtId="176" fontId="1" fillId="0" borderId="22" xfId="1" applyNumberFormat="1" applyFont="1" applyBorder="1">
      <alignment vertical="center"/>
    </xf>
    <xf numFmtId="176" fontId="1" fillId="0" borderId="23" xfId="1" applyNumberFormat="1" applyFont="1" applyBorder="1">
      <alignment vertical="center"/>
    </xf>
    <xf numFmtId="177" fontId="1" fillId="0" borderId="24" xfId="1" applyNumberFormat="1" applyFont="1" applyBorder="1">
      <alignment vertical="center"/>
    </xf>
    <xf numFmtId="176" fontId="1" fillId="0" borderId="25" xfId="1" applyNumberFormat="1" applyFont="1" applyBorder="1">
      <alignment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176" fontId="1" fillId="0" borderId="27" xfId="1" applyNumberFormat="1" applyFont="1" applyBorder="1">
      <alignment vertical="center"/>
    </xf>
    <xf numFmtId="176" fontId="1" fillId="0" borderId="28" xfId="1" applyNumberFormat="1" applyFont="1" applyBorder="1">
      <alignment vertical="center"/>
    </xf>
    <xf numFmtId="177" fontId="1" fillId="0" borderId="29" xfId="1" applyNumberFormat="1" applyFont="1" applyBorder="1">
      <alignment vertical="center"/>
    </xf>
    <xf numFmtId="176" fontId="1" fillId="0" borderId="30" xfId="1" applyNumberFormat="1" applyFont="1" applyBorder="1">
      <alignment vertical="center"/>
    </xf>
    <xf numFmtId="176" fontId="1" fillId="0" borderId="7" xfId="1" applyNumberFormat="1" applyBorder="1">
      <alignment vertical="center"/>
    </xf>
    <xf numFmtId="176" fontId="1" fillId="0" borderId="25" xfId="1" applyNumberFormat="1" applyBorder="1">
      <alignment vertical="center"/>
    </xf>
    <xf numFmtId="0" fontId="7" fillId="0" borderId="34" xfId="1" applyFont="1" applyBorder="1" applyAlignment="1">
      <alignment horizontal="center" vertical="center"/>
    </xf>
    <xf numFmtId="176" fontId="1" fillId="0" borderId="35" xfId="1" applyNumberFormat="1" applyFont="1" applyBorder="1">
      <alignment vertical="center"/>
    </xf>
    <xf numFmtId="176" fontId="1" fillId="0" borderId="36" xfId="1" applyNumberFormat="1" applyFont="1" applyBorder="1">
      <alignment vertical="center"/>
    </xf>
    <xf numFmtId="176" fontId="1" fillId="0" borderId="37" xfId="1" applyNumberFormat="1" applyFont="1" applyBorder="1">
      <alignment vertical="center"/>
    </xf>
    <xf numFmtId="176" fontId="1" fillId="0" borderId="38" xfId="1" applyNumberFormat="1" applyFont="1" applyBorder="1">
      <alignment vertical="center"/>
    </xf>
    <xf numFmtId="177" fontId="1" fillId="0" borderId="39" xfId="1" applyNumberFormat="1" applyFont="1" applyBorder="1">
      <alignment vertical="center"/>
    </xf>
    <xf numFmtId="176" fontId="1" fillId="0" borderId="40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176" fontId="1" fillId="0" borderId="9" xfId="1" applyNumberFormat="1" applyFont="1" applyBorder="1">
      <alignment vertical="center"/>
    </xf>
    <xf numFmtId="176" fontId="1" fillId="0" borderId="24" xfId="1" applyNumberFormat="1" applyFont="1" applyBorder="1">
      <alignment vertical="center"/>
    </xf>
    <xf numFmtId="0" fontId="1" fillId="0" borderId="26" xfId="1" applyBorder="1" applyAlignment="1">
      <alignment horizontal="center" vertical="center"/>
    </xf>
    <xf numFmtId="0" fontId="1" fillId="0" borderId="9" xfId="1" applyNumberFormat="1" applyBorder="1">
      <alignment vertical="center"/>
    </xf>
    <xf numFmtId="0" fontId="1" fillId="0" borderId="24" xfId="1" applyNumberFormat="1" applyFont="1" applyBorder="1">
      <alignment vertical="center"/>
    </xf>
    <xf numFmtId="0" fontId="1" fillId="0" borderId="39" xfId="1" applyNumberFormat="1" applyFont="1" applyBorder="1">
      <alignment vertical="center"/>
    </xf>
    <xf numFmtId="0" fontId="1" fillId="0" borderId="29" xfId="1" applyNumberFormat="1" applyFont="1" applyBorder="1">
      <alignment vertical="center"/>
    </xf>
    <xf numFmtId="177" fontId="0" fillId="0" borderId="29" xfId="0" applyNumberFormat="1" applyFont="1" applyBorder="1">
      <alignment vertical="center"/>
    </xf>
    <xf numFmtId="0" fontId="6" fillId="0" borderId="1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/>
    </xf>
    <xf numFmtId="0" fontId="1" fillId="0" borderId="49" xfId="1" applyFont="1" applyBorder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42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8" xfId="1" applyFont="1" applyBorder="1">
      <alignment vertical="center"/>
    </xf>
    <xf numFmtId="0" fontId="1" fillId="0" borderId="23" xfId="1" applyFont="1" applyBorder="1">
      <alignment vertical="center"/>
    </xf>
    <xf numFmtId="0" fontId="1" fillId="0" borderId="51" xfId="1" applyFont="1" applyBorder="1">
      <alignment vertical="center"/>
    </xf>
    <xf numFmtId="0" fontId="8" fillId="0" borderId="53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1" fillId="0" borderId="9" xfId="1" applyFont="1" applyBorder="1">
      <alignment vertical="center"/>
    </xf>
    <xf numFmtId="0" fontId="1" fillId="0" borderId="24" xfId="1" applyFont="1" applyBorder="1">
      <alignment vertical="center"/>
    </xf>
    <xf numFmtId="0" fontId="1" fillId="0" borderId="55" xfId="1" applyFont="1" applyBorder="1">
      <alignment vertical="center"/>
    </xf>
    <xf numFmtId="0" fontId="8" fillId="0" borderId="52" xfId="1" applyFont="1" applyBorder="1" applyAlignment="1">
      <alignment horizontal="center" vertical="center" wrapText="1"/>
    </xf>
    <xf numFmtId="0" fontId="1" fillId="0" borderId="7" xfId="1" applyFont="1" applyBorder="1">
      <alignment vertical="center"/>
    </xf>
    <xf numFmtId="0" fontId="1" fillId="0" borderId="22" xfId="1" applyFont="1" applyBorder="1">
      <alignment vertical="center"/>
    </xf>
    <xf numFmtId="0" fontId="1" fillId="0" borderId="48" xfId="1" applyFont="1" applyBorder="1">
      <alignment vertical="center"/>
    </xf>
    <xf numFmtId="0" fontId="8" fillId="0" borderId="56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0" xfId="1" applyFont="1" applyBorder="1">
      <alignment vertical="center"/>
    </xf>
    <xf numFmtId="0" fontId="1" fillId="0" borderId="57" xfId="1" applyFont="1" applyBorder="1">
      <alignment vertical="center"/>
    </xf>
    <xf numFmtId="0" fontId="1" fillId="0" borderId="58" xfId="1" applyFont="1" applyBorder="1" applyAlignment="1">
      <alignment horizontal="center" vertical="center"/>
    </xf>
    <xf numFmtId="0" fontId="1" fillId="0" borderId="59" xfId="1" applyFont="1" applyBorder="1" applyAlignment="1">
      <alignment horizontal="center" vertical="center"/>
    </xf>
    <xf numFmtId="0" fontId="1" fillId="0" borderId="60" xfId="1" applyFont="1" applyBorder="1" applyAlignment="1">
      <alignment horizontal="center" vertical="center"/>
    </xf>
    <xf numFmtId="0" fontId="1" fillId="0" borderId="61" xfId="1" applyFont="1" applyBorder="1">
      <alignment vertical="center"/>
    </xf>
    <xf numFmtId="0" fontId="1" fillId="0" borderId="62" xfId="1" applyFont="1" applyBorder="1">
      <alignment vertical="center"/>
    </xf>
    <xf numFmtId="0" fontId="1" fillId="0" borderId="63" xfId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0" xfId="1" applyFill="1">
      <alignment vertical="center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 wrapText="1"/>
    </xf>
    <xf numFmtId="0" fontId="7" fillId="3" borderId="34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176" fontId="1" fillId="0" borderId="7" xfId="1" applyNumberFormat="1" applyFont="1" applyFill="1" applyBorder="1">
      <alignment vertical="center"/>
    </xf>
    <xf numFmtId="176" fontId="1" fillId="0" borderId="8" xfId="1" applyNumberFormat="1" applyFont="1" applyFill="1" applyBorder="1">
      <alignment vertical="center"/>
    </xf>
    <xf numFmtId="0" fontId="1" fillId="0" borderId="9" xfId="1" applyNumberFormat="1" applyFill="1" applyBorder="1">
      <alignment vertical="center"/>
    </xf>
    <xf numFmtId="176" fontId="1" fillId="0" borderId="6" xfId="1" applyNumberFormat="1" applyFont="1" applyFill="1" applyBorder="1">
      <alignment vertical="center"/>
    </xf>
    <xf numFmtId="176" fontId="1" fillId="0" borderId="10" xfId="1" applyNumberFormat="1" applyFont="1" applyFill="1" applyBorder="1">
      <alignment vertical="center"/>
    </xf>
    <xf numFmtId="176" fontId="1" fillId="0" borderId="5" xfId="1" applyNumberFormat="1" applyFont="1" applyFill="1" applyBorder="1">
      <alignment vertical="center"/>
    </xf>
    <xf numFmtId="176" fontId="1" fillId="0" borderId="7" xfId="1" applyNumberFormat="1" applyFill="1" applyBorder="1">
      <alignment vertical="center"/>
    </xf>
    <xf numFmtId="176" fontId="1" fillId="0" borderId="22" xfId="1" applyNumberFormat="1" applyFont="1" applyFill="1" applyBorder="1">
      <alignment vertical="center"/>
    </xf>
    <xf numFmtId="176" fontId="1" fillId="0" borderId="23" xfId="1" applyNumberFormat="1" applyFont="1" applyFill="1" applyBorder="1">
      <alignment vertical="center"/>
    </xf>
    <xf numFmtId="176" fontId="1" fillId="0" borderId="21" xfId="1" applyNumberFormat="1" applyFont="1" applyFill="1" applyBorder="1">
      <alignment vertical="center"/>
    </xf>
    <xf numFmtId="176" fontId="1" fillId="0" borderId="25" xfId="1" applyNumberFormat="1" applyFont="1" applyFill="1" applyBorder="1">
      <alignment vertical="center"/>
    </xf>
    <xf numFmtId="176" fontId="1" fillId="0" borderId="20" xfId="1" applyNumberFormat="1" applyFont="1" applyFill="1" applyBorder="1">
      <alignment vertical="center"/>
    </xf>
    <xf numFmtId="0" fontId="1" fillId="0" borderId="24" xfId="1" applyNumberFormat="1" applyFont="1" applyFill="1" applyBorder="1">
      <alignment vertical="center"/>
    </xf>
    <xf numFmtId="176" fontId="1" fillId="0" borderId="25" xfId="1" applyNumberFormat="1" applyFill="1" applyBorder="1">
      <alignment vertical="center"/>
    </xf>
    <xf numFmtId="176" fontId="1" fillId="0" borderId="42" xfId="1" applyNumberFormat="1" applyFont="1" applyFill="1" applyBorder="1">
      <alignment vertical="center"/>
    </xf>
    <xf numFmtId="3" fontId="1" fillId="0" borderId="23" xfId="1" applyNumberFormat="1" applyFill="1" applyBorder="1">
      <alignment vertical="center"/>
    </xf>
    <xf numFmtId="176" fontId="1" fillId="0" borderId="37" xfId="1" applyNumberFormat="1" applyFont="1" applyFill="1" applyBorder="1">
      <alignment vertical="center"/>
    </xf>
    <xf numFmtId="176" fontId="1" fillId="0" borderId="38" xfId="1" applyNumberFormat="1" applyFont="1" applyFill="1" applyBorder="1">
      <alignment vertical="center"/>
    </xf>
    <xf numFmtId="176" fontId="1" fillId="0" borderId="36" xfId="1" applyNumberFormat="1" applyFont="1" applyFill="1" applyBorder="1">
      <alignment vertical="center"/>
    </xf>
    <xf numFmtId="176" fontId="1" fillId="0" borderId="40" xfId="1" applyNumberFormat="1" applyFont="1" applyFill="1" applyBorder="1">
      <alignment vertical="center"/>
    </xf>
    <xf numFmtId="176" fontId="1" fillId="0" borderId="35" xfId="1" applyNumberFormat="1" applyFont="1" applyFill="1" applyBorder="1">
      <alignment vertical="center"/>
    </xf>
    <xf numFmtId="0" fontId="1" fillId="0" borderId="39" xfId="1" applyNumberFormat="1" applyFont="1" applyFill="1" applyBorder="1">
      <alignment vertical="center"/>
    </xf>
    <xf numFmtId="176" fontId="1" fillId="0" borderId="29" xfId="1" applyNumberFormat="1" applyFont="1" applyFill="1" applyBorder="1">
      <alignment vertical="center"/>
    </xf>
    <xf numFmtId="176" fontId="1" fillId="0" borderId="28" xfId="1" applyNumberFormat="1" applyFont="1" applyFill="1" applyBorder="1">
      <alignment vertical="center"/>
    </xf>
    <xf numFmtId="177" fontId="0" fillId="0" borderId="29" xfId="0" applyNumberFormat="1" applyFont="1" applyFill="1" applyBorder="1">
      <alignment vertical="center"/>
    </xf>
    <xf numFmtId="176" fontId="1" fillId="0" borderId="30" xfId="1" applyNumberFormat="1" applyFont="1" applyFill="1" applyBorder="1">
      <alignment vertical="center"/>
    </xf>
    <xf numFmtId="0" fontId="1" fillId="0" borderId="29" xfId="1" applyNumberFormat="1" applyFont="1" applyFill="1" applyBorder="1">
      <alignment vertical="center"/>
    </xf>
    <xf numFmtId="177" fontId="1" fillId="0" borderId="24" xfId="1" applyNumberFormat="1" applyFont="1" applyFill="1" applyBorder="1">
      <alignment vertical="center"/>
    </xf>
    <xf numFmtId="177" fontId="1" fillId="0" borderId="39" xfId="1" applyNumberFormat="1" applyFont="1" applyFill="1" applyBorder="1">
      <alignment vertical="center"/>
    </xf>
    <xf numFmtId="177" fontId="1" fillId="0" borderId="29" xfId="1" applyNumberFormat="1" applyFont="1" applyFill="1" applyBorder="1">
      <alignment vertical="center"/>
    </xf>
    <xf numFmtId="0" fontId="1" fillId="0" borderId="64" xfId="1" applyFont="1" applyBorder="1">
      <alignment vertical="center"/>
    </xf>
    <xf numFmtId="0" fontId="1" fillId="0" borderId="5" xfId="1" applyFont="1" applyBorder="1">
      <alignment vertical="center"/>
    </xf>
    <xf numFmtId="0" fontId="8" fillId="0" borderId="69" xfId="1" applyFont="1" applyBorder="1" applyAlignment="1">
      <alignment horizontal="center" vertical="center" wrapText="1"/>
    </xf>
    <xf numFmtId="0" fontId="1" fillId="0" borderId="70" xfId="1" applyBorder="1">
      <alignment vertical="center"/>
    </xf>
    <xf numFmtId="0" fontId="1" fillId="0" borderId="71" xfId="1" applyFont="1" applyBorder="1" applyAlignment="1">
      <alignment horizontal="center" vertical="center"/>
    </xf>
    <xf numFmtId="0" fontId="1" fillId="0" borderId="72" xfId="1" applyFont="1" applyBorder="1">
      <alignment vertical="center"/>
    </xf>
    <xf numFmtId="0" fontId="1" fillId="0" borderId="73" xfId="1" applyFont="1" applyBorder="1">
      <alignment vertical="center"/>
    </xf>
    <xf numFmtId="0" fontId="1" fillId="0" borderId="74" xfId="1" applyFont="1" applyBorder="1" applyAlignment="1">
      <alignment horizontal="center" vertical="center"/>
    </xf>
    <xf numFmtId="0" fontId="1" fillId="0" borderId="75" xfId="1" applyFont="1" applyBorder="1">
      <alignment vertical="center"/>
    </xf>
    <xf numFmtId="0" fontId="1" fillId="0" borderId="76" xfId="1" applyFont="1" applyBorder="1">
      <alignment vertical="center"/>
    </xf>
    <xf numFmtId="0" fontId="1" fillId="0" borderId="77" xfId="1" applyFont="1" applyBorder="1">
      <alignment vertical="center"/>
    </xf>
    <xf numFmtId="0" fontId="1" fillId="0" borderId="78" xfId="1" applyFont="1" applyBorder="1">
      <alignment vertical="center"/>
    </xf>
    <xf numFmtId="0" fontId="1" fillId="0" borderId="0" xfId="1" applyBorder="1">
      <alignment vertical="center"/>
    </xf>
    <xf numFmtId="0" fontId="1" fillId="0" borderId="79" xfId="1" applyBorder="1">
      <alignment vertical="center"/>
    </xf>
    <xf numFmtId="0" fontId="1" fillId="0" borderId="80" xfId="1" applyFont="1" applyBorder="1">
      <alignment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 wrapText="1"/>
    </xf>
    <xf numFmtId="0" fontId="6" fillId="2" borderId="11" xfId="1" applyFont="1" applyFill="1" applyBorder="1" applyAlignment="1">
      <alignment vertical="center"/>
    </xf>
    <xf numFmtId="0" fontId="6" fillId="2" borderId="68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6" fillId="2" borderId="65" xfId="1" applyFont="1" applyFill="1" applyBorder="1" applyAlignment="1">
      <alignment horizontal="center" vertical="center"/>
    </xf>
    <xf numFmtId="0" fontId="6" fillId="2" borderId="6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43" xfId="1" applyFont="1" applyBorder="1" applyAlignment="1">
      <alignment vertical="center" wrapText="1"/>
    </xf>
    <xf numFmtId="0" fontId="6" fillId="0" borderId="47" xfId="1" applyFont="1" applyBorder="1" applyAlignment="1">
      <alignment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'1월'!$B$4:$B$15</c:f>
              <c:numCache>
                <c:formatCode>#,##0_ </c:formatCode>
                <c:ptCount val="12"/>
                <c:pt idx="0">
                  <c:v>38056</c:v>
                </c:pt>
                <c:pt idx="1">
                  <c:v>69719</c:v>
                </c:pt>
                <c:pt idx="2">
                  <c:v>25711</c:v>
                </c:pt>
                <c:pt idx="3">
                  <c:v>67745</c:v>
                </c:pt>
                <c:pt idx="4">
                  <c:v>15660</c:v>
                </c:pt>
                <c:pt idx="5">
                  <c:v>21863</c:v>
                </c:pt>
                <c:pt idx="6">
                  <c:v>45783</c:v>
                </c:pt>
                <c:pt idx="7">
                  <c:v>12610</c:v>
                </c:pt>
                <c:pt idx="8">
                  <c:v>25232</c:v>
                </c:pt>
                <c:pt idx="9">
                  <c:v>19026</c:v>
                </c:pt>
                <c:pt idx="10">
                  <c:v>47346</c:v>
                </c:pt>
                <c:pt idx="11">
                  <c:v>20431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D-47AB-9C95-C1C37C84A468}"/>
            </c:ext>
          </c:extLst>
        </c:ser>
        <c:ser>
          <c:idx val="1"/>
          <c:order val="1"/>
          <c:tx>
            <c:strRef>
              <c:f>'1월'!$D$2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8621</c:v>
                </c:pt>
                <c:pt idx="2">
                  <c:v>314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D-47AB-9C95-C1C37C84A468}"/>
            </c:ext>
          </c:extLst>
        </c:ser>
        <c:ser>
          <c:idx val="2"/>
          <c:order val="2"/>
          <c:tx>
            <c:strRef>
              <c:f>'1월'!$F$2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'1월'!$F$4:$F$15</c:f>
              <c:numCache>
                <c:formatCode>#,##0.0_ </c:formatCode>
                <c:ptCount val="12"/>
                <c:pt idx="0">
                  <c:v>12.8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D-47AB-9C95-C1C37C84A468}"/>
            </c:ext>
          </c:extLst>
        </c:ser>
        <c:ser>
          <c:idx val="3"/>
          <c:order val="3"/>
          <c:tx>
            <c:strRef>
              <c:f>'1월'!$H$2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22004</c:v>
                </c:pt>
                <c:pt idx="2">
                  <c:v>1246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9009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D-47AB-9C95-C1C37C84A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04248"/>
        <c:axId val="187335944"/>
      </c:barChart>
      <c:catAx>
        <c:axId val="187004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335944"/>
        <c:crosses val="autoZero"/>
        <c:auto val="1"/>
        <c:lblAlgn val="ctr"/>
        <c:lblOffset val="100"/>
        <c:noMultiLvlLbl val="0"/>
      </c:catAx>
      <c:valAx>
        <c:axId val="18733594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7004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'2월'!$B$4:$B$15</c:f>
              <c:numCache>
                <c:formatCode>#,##0_ </c:formatCode>
                <c:ptCount val="12"/>
                <c:pt idx="0">
                  <c:v>13219</c:v>
                </c:pt>
                <c:pt idx="1">
                  <c:v>73317</c:v>
                </c:pt>
                <c:pt idx="2">
                  <c:v>27326</c:v>
                </c:pt>
                <c:pt idx="3">
                  <c:v>67530</c:v>
                </c:pt>
                <c:pt idx="4">
                  <c:v>14273</c:v>
                </c:pt>
                <c:pt idx="5">
                  <c:v>24997</c:v>
                </c:pt>
                <c:pt idx="6">
                  <c:v>42664</c:v>
                </c:pt>
                <c:pt idx="7">
                  <c:v>11735</c:v>
                </c:pt>
                <c:pt idx="8">
                  <c:v>27752</c:v>
                </c:pt>
                <c:pt idx="9">
                  <c:v>17549</c:v>
                </c:pt>
                <c:pt idx="10">
                  <c:v>51193</c:v>
                </c:pt>
                <c:pt idx="11">
                  <c:v>21671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A-45F3-8E07-93270666AA84}"/>
            </c:ext>
          </c:extLst>
        </c:ser>
        <c:ser>
          <c:idx val="1"/>
          <c:order val="1"/>
          <c:tx>
            <c:strRef>
              <c:f>'2월'!$D$2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'2월'!$D$4:$D$15</c:f>
              <c:numCache>
                <c:formatCode>#,##0_ </c:formatCode>
                <c:ptCount val="12"/>
                <c:pt idx="0">
                  <c:v>193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876</c:v>
                </c:pt>
                <c:pt idx="5">
                  <c:v>392</c:v>
                </c:pt>
                <c:pt idx="6">
                  <c:v>0</c:v>
                </c:pt>
                <c:pt idx="7">
                  <c:v>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A-45F3-8E07-93270666AA84}"/>
            </c:ext>
          </c:extLst>
        </c:ser>
        <c:ser>
          <c:idx val="2"/>
          <c:order val="2"/>
          <c:tx>
            <c:strRef>
              <c:f>'2월'!$F$2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'2월'!$F$4:$F$15</c:f>
              <c:numCache>
                <c:formatCode>#,##0.0_ </c:formatCode>
                <c:ptCount val="12"/>
                <c:pt idx="0">
                  <c:v>12.3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7A-45F3-8E07-93270666AA84}"/>
            </c:ext>
          </c:extLst>
        </c:ser>
        <c:ser>
          <c:idx val="3"/>
          <c:order val="3"/>
          <c:tx>
            <c:strRef>
              <c:f>'2월'!$H$2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23148</c:v>
                </c:pt>
                <c:pt idx="2">
                  <c:v>1176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10343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7A-45F3-8E07-93270666A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40864"/>
        <c:axId val="187341248"/>
      </c:barChart>
      <c:catAx>
        <c:axId val="18734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341248"/>
        <c:crosses val="autoZero"/>
        <c:auto val="1"/>
        <c:lblAlgn val="ctr"/>
        <c:lblOffset val="100"/>
        <c:noMultiLvlLbl val="0"/>
      </c:catAx>
      <c:valAx>
        <c:axId val="18734124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734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'3월'!$B$4:$B$15</c:f>
              <c:numCache>
                <c:formatCode>#,##0_ </c:formatCode>
                <c:ptCount val="12"/>
                <c:pt idx="0">
                  <c:v>11355</c:v>
                </c:pt>
                <c:pt idx="1">
                  <c:v>63008</c:v>
                </c:pt>
                <c:pt idx="2">
                  <c:v>26390</c:v>
                </c:pt>
                <c:pt idx="3">
                  <c:v>51656</c:v>
                </c:pt>
                <c:pt idx="4">
                  <c:v>13847</c:v>
                </c:pt>
                <c:pt idx="5">
                  <c:v>22453</c:v>
                </c:pt>
                <c:pt idx="6">
                  <c:v>32069</c:v>
                </c:pt>
                <c:pt idx="7">
                  <c:v>10551</c:v>
                </c:pt>
                <c:pt idx="8">
                  <c:v>24161</c:v>
                </c:pt>
                <c:pt idx="9">
                  <c:v>15468</c:v>
                </c:pt>
                <c:pt idx="10">
                  <c:v>44528</c:v>
                </c:pt>
                <c:pt idx="11">
                  <c:v>14018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7-4F70-B180-42DEAAF3F381}"/>
            </c:ext>
          </c:extLst>
        </c:ser>
        <c:ser>
          <c:idx val="1"/>
          <c:order val="1"/>
          <c:tx>
            <c:strRef>
              <c:f>'3월'!$D$2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8448</c:v>
                </c:pt>
                <c:pt idx="2">
                  <c:v>351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2710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7-4F70-B180-42DEAAF3F381}"/>
            </c:ext>
          </c:extLst>
        </c:ser>
        <c:ser>
          <c:idx val="2"/>
          <c:order val="2"/>
          <c:tx>
            <c:strRef>
              <c:f>'3월'!$F$2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'3월'!$F$4:$F$15</c:f>
              <c:numCache>
                <c:formatCode>#,##0.0_ </c:formatCode>
                <c:ptCount val="12"/>
                <c:pt idx="0">
                  <c:v>0.3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7-4F70-B180-42DEAAF3F381}"/>
            </c:ext>
          </c:extLst>
        </c:ser>
        <c:ser>
          <c:idx val="3"/>
          <c:order val="3"/>
          <c:tx>
            <c:strRef>
              <c:f>'3월'!$H$2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22973</c:v>
                </c:pt>
                <c:pt idx="2">
                  <c:v>433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8737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C7-4F70-B180-42DEAAF3F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44904"/>
        <c:axId val="187545288"/>
      </c:barChart>
      <c:catAx>
        <c:axId val="18754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545288"/>
        <c:crosses val="autoZero"/>
        <c:auto val="1"/>
        <c:lblAlgn val="ctr"/>
        <c:lblOffset val="100"/>
        <c:noMultiLvlLbl val="0"/>
      </c:catAx>
      <c:valAx>
        <c:axId val="18754528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7544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'4월'!$B$4:$B$15</c:f>
              <c:numCache>
                <c:formatCode>#,##0_ </c:formatCode>
                <c:ptCount val="12"/>
                <c:pt idx="0">
                  <c:v>9958</c:v>
                </c:pt>
                <c:pt idx="1">
                  <c:v>56338</c:v>
                </c:pt>
                <c:pt idx="2">
                  <c:v>18435</c:v>
                </c:pt>
                <c:pt idx="3">
                  <c:v>32650</c:v>
                </c:pt>
                <c:pt idx="4">
                  <c:v>13174</c:v>
                </c:pt>
                <c:pt idx="5">
                  <c:v>14883</c:v>
                </c:pt>
                <c:pt idx="6">
                  <c:v>20669</c:v>
                </c:pt>
                <c:pt idx="7">
                  <c:v>8167</c:v>
                </c:pt>
                <c:pt idx="8">
                  <c:v>18295</c:v>
                </c:pt>
                <c:pt idx="9">
                  <c:v>11452</c:v>
                </c:pt>
                <c:pt idx="10">
                  <c:v>37339</c:v>
                </c:pt>
                <c:pt idx="11">
                  <c:v>15147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A-4604-9168-171D819B2E2E}"/>
            </c:ext>
          </c:extLst>
        </c:ser>
        <c:ser>
          <c:idx val="1"/>
          <c:order val="1"/>
          <c:tx>
            <c:strRef>
              <c:f>'4월'!$D$2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'4월'!$D$4:$D$15</c:f>
              <c:numCache>
                <c:formatCode>#,##0_ </c:formatCode>
                <c:ptCount val="12"/>
                <c:pt idx="0">
                  <c:v>160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1024</c:v>
                </c:pt>
                <c:pt idx="5">
                  <c:v>433</c:v>
                </c:pt>
                <c:pt idx="6">
                  <c:v>0</c:v>
                </c:pt>
                <c:pt idx="7">
                  <c:v>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A-4604-9168-171D819B2E2E}"/>
            </c:ext>
          </c:extLst>
        </c:ser>
        <c:ser>
          <c:idx val="2"/>
          <c:order val="2"/>
          <c:tx>
            <c:strRef>
              <c:f>'4월'!$F$2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'4월'!$F$4:$F$15</c:f>
              <c:numCache>
                <c:formatCode>#,##0.0_ </c:formatCode>
                <c:ptCount val="12"/>
                <c:pt idx="0">
                  <c:v>0.3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A-4604-9168-171D819B2E2E}"/>
            </c:ext>
          </c:extLst>
        </c:ser>
        <c:ser>
          <c:idx val="3"/>
          <c:order val="3"/>
          <c:tx>
            <c:strRef>
              <c:f>'4월'!$H$2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16810</c:v>
                </c:pt>
                <c:pt idx="2">
                  <c:v>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5999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6A-4604-9168-171D819B2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20352"/>
        <c:axId val="187704840"/>
      </c:barChart>
      <c:catAx>
        <c:axId val="18782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704840"/>
        <c:crosses val="autoZero"/>
        <c:auto val="1"/>
        <c:lblAlgn val="ctr"/>
        <c:lblOffset val="100"/>
        <c:noMultiLvlLbl val="0"/>
      </c:catAx>
      <c:valAx>
        <c:axId val="18770484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782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4-4328-9BB3-341799B9CDA1}"/>
            </c:ext>
          </c:extLst>
        </c:ser>
        <c:ser>
          <c:idx val="1"/>
          <c:order val="1"/>
          <c:tx>
            <c:strRef>
              <c:f>'5월'!$D$2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4-4328-9BB3-341799B9CDA1}"/>
            </c:ext>
          </c:extLst>
        </c:ser>
        <c:ser>
          <c:idx val="2"/>
          <c:order val="2"/>
          <c:tx>
            <c:strRef>
              <c:f>'5월'!$F$2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B4-4328-9BB3-341799B9CDA1}"/>
            </c:ext>
          </c:extLst>
        </c:ser>
        <c:ser>
          <c:idx val="3"/>
          <c:order val="3"/>
          <c:tx>
            <c:strRef>
              <c:f>'5월'!$H$2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B4-4328-9BB3-341799B9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4128"/>
        <c:axId val="187945352"/>
      </c:barChart>
      <c:catAx>
        <c:axId val="18750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945352"/>
        <c:crosses val="autoZero"/>
        <c:auto val="1"/>
        <c:lblAlgn val="ctr"/>
        <c:lblOffset val="100"/>
        <c:noMultiLvlLbl val="0"/>
      </c:catAx>
      <c:valAx>
        <c:axId val="18794535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75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8-4D56-89C8-D79321FE4E8C}"/>
            </c:ext>
          </c:extLst>
        </c:ser>
        <c:ser>
          <c:idx val="1"/>
          <c:order val="1"/>
          <c:tx>
            <c:strRef>
              <c:f>'6월'!$D$2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8-4D56-89C8-D79321FE4E8C}"/>
            </c:ext>
          </c:extLst>
        </c:ser>
        <c:ser>
          <c:idx val="2"/>
          <c:order val="2"/>
          <c:tx>
            <c:strRef>
              <c:f>'6월'!$F$2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8-4D56-89C8-D79321FE4E8C}"/>
            </c:ext>
          </c:extLst>
        </c:ser>
        <c:ser>
          <c:idx val="3"/>
          <c:order val="3"/>
          <c:tx>
            <c:strRef>
              <c:f>'6월'!$H$2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8-4D56-89C8-D79321FE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00296"/>
        <c:axId val="185801472"/>
      </c:barChart>
      <c:catAx>
        <c:axId val="185800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801472"/>
        <c:crosses val="autoZero"/>
        <c:auto val="1"/>
        <c:lblAlgn val="ctr"/>
        <c:lblOffset val="100"/>
        <c:noMultiLvlLbl val="0"/>
      </c:catAx>
      <c:valAx>
        <c:axId val="18580147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5800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F-4FEB-840A-E920CE4E5823}"/>
            </c:ext>
          </c:extLst>
        </c:ser>
        <c:ser>
          <c:idx val="1"/>
          <c:order val="1"/>
          <c:tx>
            <c:strRef>
              <c:f>'7월'!$D$2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F-4FEB-840A-E920CE4E5823}"/>
            </c:ext>
          </c:extLst>
        </c:ser>
        <c:ser>
          <c:idx val="2"/>
          <c:order val="2"/>
          <c:tx>
            <c:strRef>
              <c:f>'7월'!$F$2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F-4FEB-840A-E920CE4E5823}"/>
            </c:ext>
          </c:extLst>
        </c:ser>
        <c:ser>
          <c:idx val="3"/>
          <c:order val="3"/>
          <c:tx>
            <c:strRef>
              <c:f>'7월'!$H$2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8F-4FEB-840A-E920CE4E5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98336"/>
        <c:axId val="188198080"/>
      </c:barChart>
      <c:catAx>
        <c:axId val="18579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198080"/>
        <c:crosses val="autoZero"/>
        <c:auto val="1"/>
        <c:lblAlgn val="ctr"/>
        <c:lblOffset val="100"/>
        <c:noMultiLvlLbl val="0"/>
      </c:catAx>
      <c:valAx>
        <c:axId val="18819808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5798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8-40F8-84D8-8495C1E2894F}"/>
            </c:ext>
          </c:extLst>
        </c:ser>
        <c:ser>
          <c:idx val="1"/>
          <c:order val="1"/>
          <c:tx>
            <c:strRef>
              <c:f>'8월'!$D$2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8-40F8-84D8-8495C1E2894F}"/>
            </c:ext>
          </c:extLst>
        </c:ser>
        <c:ser>
          <c:idx val="2"/>
          <c:order val="2"/>
          <c:tx>
            <c:strRef>
              <c:f>'8월'!$F$2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8-40F8-84D8-8495C1E2894F}"/>
            </c:ext>
          </c:extLst>
        </c:ser>
        <c:ser>
          <c:idx val="3"/>
          <c:order val="3"/>
          <c:tx>
            <c:strRef>
              <c:f>'8월'!$H$2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D8-40F8-84D8-8495C1E2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97296"/>
        <c:axId val="188194552"/>
      </c:barChart>
      <c:catAx>
        <c:axId val="1881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194552"/>
        <c:crosses val="autoZero"/>
        <c:auto val="1"/>
        <c:lblAlgn val="ctr"/>
        <c:lblOffset val="100"/>
        <c:noMultiLvlLbl val="0"/>
      </c:catAx>
      <c:valAx>
        <c:axId val="18819455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819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4-4AB0-9CA5-FB46417FA406}"/>
            </c:ext>
          </c:extLst>
        </c:ser>
        <c:ser>
          <c:idx val="1"/>
          <c:order val="1"/>
          <c:tx>
            <c:strRef>
              <c:f>'9월'!$D$2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4-4AB0-9CA5-FB46417FA406}"/>
            </c:ext>
          </c:extLst>
        </c:ser>
        <c:ser>
          <c:idx val="2"/>
          <c:order val="2"/>
          <c:tx>
            <c:strRef>
              <c:f>'9월'!$F$2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64-4AB0-9CA5-FB46417FA406}"/>
            </c:ext>
          </c:extLst>
        </c:ser>
        <c:ser>
          <c:idx val="3"/>
          <c:order val="3"/>
          <c:tx>
            <c:strRef>
              <c:f>'9월'!$H$2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64-4AB0-9CA5-FB46417FA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92592"/>
        <c:axId val="188195728"/>
      </c:barChart>
      <c:catAx>
        <c:axId val="18819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195728"/>
        <c:crosses val="autoZero"/>
        <c:auto val="1"/>
        <c:lblAlgn val="ctr"/>
        <c:lblOffset val="100"/>
        <c:noMultiLvlLbl val="0"/>
      </c:catAx>
      <c:valAx>
        <c:axId val="18819572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8192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4-4366-AE87-3E4745769604}"/>
            </c:ext>
          </c:extLst>
        </c:ser>
        <c:ser>
          <c:idx val="1"/>
          <c:order val="1"/>
          <c:tx>
            <c:strRef>
              <c:f>'10월'!$D$2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4-4366-AE87-3E4745769604}"/>
            </c:ext>
          </c:extLst>
        </c:ser>
        <c:ser>
          <c:idx val="2"/>
          <c:order val="2"/>
          <c:tx>
            <c:strRef>
              <c:f>'10월'!$F$2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04-4366-AE87-3E4745769604}"/>
            </c:ext>
          </c:extLst>
        </c:ser>
        <c:ser>
          <c:idx val="3"/>
          <c:order val="3"/>
          <c:tx>
            <c:strRef>
              <c:f>'10월'!$H$2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4-4366-AE87-3E4745769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96120"/>
        <c:axId val="188191808"/>
      </c:barChart>
      <c:catAx>
        <c:axId val="188196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191808"/>
        <c:crosses val="autoZero"/>
        <c:auto val="1"/>
        <c:lblAlgn val="ctr"/>
        <c:lblOffset val="100"/>
        <c:noMultiLvlLbl val="0"/>
      </c:catAx>
      <c:valAx>
        <c:axId val="18819180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8196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6-48E7-94AA-B4E80366E346}"/>
            </c:ext>
          </c:extLst>
        </c:ser>
        <c:ser>
          <c:idx val="1"/>
          <c:order val="1"/>
          <c:tx>
            <c:strRef>
              <c:f>'11월'!$D$2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6-48E7-94AA-B4E80366E346}"/>
            </c:ext>
          </c:extLst>
        </c:ser>
        <c:ser>
          <c:idx val="2"/>
          <c:order val="2"/>
          <c:tx>
            <c:strRef>
              <c:f>'11월'!$F$2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6-48E7-94AA-B4E80366E346}"/>
            </c:ext>
          </c:extLst>
        </c:ser>
        <c:ser>
          <c:idx val="3"/>
          <c:order val="3"/>
          <c:tx>
            <c:strRef>
              <c:f>'11월'!$H$2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B6-48E7-94AA-B4E80366E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90632"/>
        <c:axId val="188192200"/>
      </c:barChart>
      <c:catAx>
        <c:axId val="188190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192200"/>
        <c:crosses val="autoZero"/>
        <c:auto val="1"/>
        <c:lblAlgn val="ctr"/>
        <c:lblOffset val="100"/>
        <c:noMultiLvlLbl val="0"/>
      </c:catAx>
      <c:valAx>
        <c:axId val="18819220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8190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9-4B77-85BE-E6FD6424F7AF}"/>
            </c:ext>
          </c:extLst>
        </c:ser>
        <c:ser>
          <c:idx val="1"/>
          <c:order val="1"/>
          <c:tx>
            <c:strRef>
              <c:f>'12월'!$D$2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9-4B77-85BE-E6FD6424F7AF}"/>
            </c:ext>
          </c:extLst>
        </c:ser>
        <c:ser>
          <c:idx val="2"/>
          <c:order val="2"/>
          <c:tx>
            <c:strRef>
              <c:f>'12월'!$F$2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9-4B77-85BE-E6FD6424F7AF}"/>
            </c:ext>
          </c:extLst>
        </c:ser>
        <c:ser>
          <c:idx val="3"/>
          <c:order val="3"/>
          <c:tx>
            <c:strRef>
              <c:f>'12월'!$H$2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D9-4B77-85BE-E6FD6424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91024"/>
        <c:axId val="188192984"/>
      </c:barChart>
      <c:catAx>
        <c:axId val="18819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192984"/>
        <c:crosses val="autoZero"/>
        <c:auto val="1"/>
        <c:lblAlgn val="ctr"/>
        <c:lblOffset val="100"/>
        <c:noMultiLvlLbl val="0"/>
      </c:catAx>
      <c:valAx>
        <c:axId val="18819298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8191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2.0188555835346969E-2"/>
          <c:y val="0.17807321772639692"/>
          <c:w val="0.97391292562170784"/>
          <c:h val="0.55064129989531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중계체육!$C$3</c:f>
              <c:strCache>
                <c:ptCount val="1"/>
                <c:pt idx="0">
                  <c:v>2024
전기사용량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중계체육!$C$4:$C$15</c:f>
              <c:numCache>
                <c:formatCode>General</c:formatCode>
                <c:ptCount val="12"/>
                <c:pt idx="0">
                  <c:v>41987</c:v>
                </c:pt>
                <c:pt idx="1">
                  <c:v>45590</c:v>
                </c:pt>
                <c:pt idx="2">
                  <c:v>33483</c:v>
                </c:pt>
                <c:pt idx="3">
                  <c:v>30935</c:v>
                </c:pt>
                <c:pt idx="4">
                  <c:v>21758</c:v>
                </c:pt>
                <c:pt idx="5">
                  <c:v>24386</c:v>
                </c:pt>
                <c:pt idx="6">
                  <c:v>33199</c:v>
                </c:pt>
                <c:pt idx="7">
                  <c:v>40547</c:v>
                </c:pt>
                <c:pt idx="8">
                  <c:v>44406</c:v>
                </c:pt>
                <c:pt idx="9">
                  <c:v>30776</c:v>
                </c:pt>
                <c:pt idx="10">
                  <c:v>23029</c:v>
                </c:pt>
                <c:pt idx="11">
                  <c:v>28433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2-46E5-9EB6-B34A4B95DDD0}"/>
            </c:ext>
          </c:extLst>
        </c:ser>
        <c:ser>
          <c:idx val="1"/>
          <c:order val="1"/>
          <c:tx>
            <c:strRef>
              <c:f>중계체육!$D$3</c:f>
              <c:strCache>
                <c:ptCount val="1"/>
                <c:pt idx="0">
                  <c:v>2023
전기사용량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중계체육!$D$4:$D$15</c:f>
              <c:numCache>
                <c:formatCode>General</c:formatCode>
                <c:ptCount val="12"/>
                <c:pt idx="0">
                  <c:v>60444</c:v>
                </c:pt>
                <c:pt idx="1">
                  <c:v>42819</c:v>
                </c:pt>
                <c:pt idx="2">
                  <c:v>35212</c:v>
                </c:pt>
                <c:pt idx="3">
                  <c:v>27637</c:v>
                </c:pt>
                <c:pt idx="4">
                  <c:v>23976</c:v>
                </c:pt>
                <c:pt idx="5">
                  <c:v>22328</c:v>
                </c:pt>
                <c:pt idx="6">
                  <c:v>32836</c:v>
                </c:pt>
                <c:pt idx="7">
                  <c:v>43038</c:v>
                </c:pt>
                <c:pt idx="8">
                  <c:v>39880</c:v>
                </c:pt>
                <c:pt idx="9">
                  <c:v>29574</c:v>
                </c:pt>
                <c:pt idx="10">
                  <c:v>23771</c:v>
                </c:pt>
                <c:pt idx="11">
                  <c:v>34020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2-46E5-9EB6-B34A4B95DDD0}"/>
            </c:ext>
          </c:extLst>
        </c:ser>
        <c:ser>
          <c:idx val="2"/>
          <c:order val="2"/>
          <c:tx>
            <c:strRef>
              <c:f>중계체육!$E$3</c:f>
              <c:strCache>
                <c:ptCount val="1"/>
                <c:pt idx="0">
                  <c:v>2022
전기사용량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중계체육!$E$4:$E$15</c:f>
              <c:numCache>
                <c:formatCode>General</c:formatCode>
                <c:ptCount val="12"/>
                <c:pt idx="0">
                  <c:v>48179</c:v>
                </c:pt>
                <c:pt idx="1">
                  <c:v>49954</c:v>
                </c:pt>
                <c:pt idx="2">
                  <c:v>43207</c:v>
                </c:pt>
                <c:pt idx="3">
                  <c:v>41137</c:v>
                </c:pt>
                <c:pt idx="4">
                  <c:v>37602</c:v>
                </c:pt>
                <c:pt idx="5">
                  <c:v>42419</c:v>
                </c:pt>
                <c:pt idx="6">
                  <c:v>49519</c:v>
                </c:pt>
                <c:pt idx="7">
                  <c:v>61092</c:v>
                </c:pt>
                <c:pt idx="8">
                  <c:v>50530</c:v>
                </c:pt>
                <c:pt idx="9">
                  <c:v>40529</c:v>
                </c:pt>
                <c:pt idx="10">
                  <c:v>37696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2-46E5-9EB6-B34A4B95DDD0}"/>
            </c:ext>
          </c:extLst>
        </c:ser>
        <c:ser>
          <c:idx val="3"/>
          <c:order val="3"/>
          <c:tx>
            <c:strRef>
              <c:f>중계체육!$G$3</c:f>
              <c:strCache>
                <c:ptCount val="1"/>
                <c:pt idx="0">
                  <c:v>2024년
상.하수도사용량
(m)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1164</c:v>
                </c:pt>
                <c:pt idx="3">
                  <c:v>0</c:v>
                </c:pt>
                <c:pt idx="4">
                  <c:v>1273</c:v>
                </c:pt>
                <c:pt idx="5">
                  <c:v>0</c:v>
                </c:pt>
                <c:pt idx="6">
                  <c:v>1334</c:v>
                </c:pt>
                <c:pt idx="7">
                  <c:v>0</c:v>
                </c:pt>
                <c:pt idx="8">
                  <c:v>1391</c:v>
                </c:pt>
                <c:pt idx="9">
                  <c:v>0</c:v>
                </c:pt>
                <c:pt idx="10">
                  <c:v>1198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C2-46E5-9EB6-B34A4B95DDD0}"/>
            </c:ext>
          </c:extLst>
        </c:ser>
        <c:ser>
          <c:idx val="4"/>
          <c:order val="4"/>
          <c:tx>
            <c:strRef>
              <c:f>중계체육!$H$3</c:f>
              <c:strCache>
                <c:ptCount val="1"/>
                <c:pt idx="0">
                  <c:v>2023년
상.하수도사용량
(m)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중계체육!$H$4:$H$15</c:f>
              <c:numCache>
                <c:formatCode>General</c:formatCode>
                <c:ptCount val="12"/>
                <c:pt idx="0">
                  <c:v>5092</c:v>
                </c:pt>
                <c:pt idx="1">
                  <c:v>0</c:v>
                </c:pt>
                <c:pt idx="2">
                  <c:v>1164</c:v>
                </c:pt>
                <c:pt idx="3">
                  <c:v>0</c:v>
                </c:pt>
                <c:pt idx="4">
                  <c:v>1153</c:v>
                </c:pt>
                <c:pt idx="5">
                  <c:v>0</c:v>
                </c:pt>
                <c:pt idx="6">
                  <c:v>1124</c:v>
                </c:pt>
                <c:pt idx="7">
                  <c:v>0</c:v>
                </c:pt>
                <c:pt idx="8">
                  <c:v>1418</c:v>
                </c:pt>
                <c:pt idx="9">
                  <c:v>0</c:v>
                </c:pt>
                <c:pt idx="10">
                  <c:v>1136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C2-46E5-9EB6-B34A4B95DDD0}"/>
            </c:ext>
          </c:extLst>
        </c:ser>
        <c:ser>
          <c:idx val="5"/>
          <c:order val="5"/>
          <c:tx>
            <c:strRef>
              <c:f>중계체육!$I$3</c:f>
              <c:strCache>
                <c:ptCount val="1"/>
                <c:pt idx="0">
                  <c:v>2022년
상.하수도사용량
(m)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중계체육!$I$4:$I$15</c:f>
              <c:numCache>
                <c:formatCode>General</c:formatCode>
                <c:ptCount val="12"/>
                <c:pt idx="0">
                  <c:v>1534</c:v>
                </c:pt>
                <c:pt idx="1">
                  <c:v>0</c:v>
                </c:pt>
                <c:pt idx="2">
                  <c:v>2358</c:v>
                </c:pt>
                <c:pt idx="3">
                  <c:v>0</c:v>
                </c:pt>
                <c:pt idx="4">
                  <c:v>2539</c:v>
                </c:pt>
                <c:pt idx="5">
                  <c:v>0</c:v>
                </c:pt>
                <c:pt idx="6">
                  <c:v>3173</c:v>
                </c:pt>
                <c:pt idx="7">
                  <c:v>0</c:v>
                </c:pt>
                <c:pt idx="8">
                  <c:v>4011</c:v>
                </c:pt>
                <c:pt idx="9">
                  <c:v>0</c:v>
                </c:pt>
                <c:pt idx="10">
                  <c:v>4549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C2-46E5-9EB6-B34A4B95DDD0}"/>
            </c:ext>
          </c:extLst>
        </c:ser>
        <c:ser>
          <c:idx val="6"/>
          <c:order val="6"/>
          <c:tx>
            <c:strRef>
              <c:f>중계체육!$K$3</c:f>
              <c:strCache>
                <c:ptCount val="1"/>
                <c:pt idx="0">
                  <c:v>2024년
열사용량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중계체육!$K$4:$K$15</c:f>
              <c:numCache>
                <c:formatCode>General</c:formatCode>
                <c:ptCount val="12"/>
                <c:pt idx="0">
                  <c:v>0</c:v>
                </c:pt>
                <c:pt idx="1">
                  <c:v>44.1</c:v>
                </c:pt>
                <c:pt idx="2">
                  <c:v>38.5</c:v>
                </c:pt>
                <c:pt idx="3">
                  <c:v>35.4</c:v>
                </c:pt>
                <c:pt idx="4">
                  <c:v>26</c:v>
                </c:pt>
                <c:pt idx="5">
                  <c:v>17</c:v>
                </c:pt>
                <c:pt idx="6">
                  <c:v>10.8</c:v>
                </c:pt>
                <c:pt idx="7">
                  <c:v>10.1</c:v>
                </c:pt>
                <c:pt idx="8">
                  <c:v>7.7</c:v>
                </c:pt>
                <c:pt idx="9">
                  <c:v>7</c:v>
                </c:pt>
                <c:pt idx="10">
                  <c:v>11.9</c:v>
                </c:pt>
                <c:pt idx="11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C2-46E5-9EB6-B34A4B95DDD0}"/>
            </c:ext>
          </c:extLst>
        </c:ser>
        <c:ser>
          <c:idx val="7"/>
          <c:order val="7"/>
          <c:tx>
            <c:strRef>
              <c:f>중계체육!$L$3</c:f>
              <c:strCache>
                <c:ptCount val="1"/>
                <c:pt idx="0">
                  <c:v>2023년
열사용량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중계체육!$L$4:$L$15</c:f>
              <c:numCache>
                <c:formatCode>General</c:formatCode>
                <c:ptCount val="12"/>
                <c:pt idx="0">
                  <c:v>120</c:v>
                </c:pt>
                <c:pt idx="1">
                  <c:v>47.9</c:v>
                </c:pt>
                <c:pt idx="2">
                  <c:v>40.799999999999997</c:v>
                </c:pt>
                <c:pt idx="3">
                  <c:v>31</c:v>
                </c:pt>
                <c:pt idx="4">
                  <c:v>15</c:v>
                </c:pt>
                <c:pt idx="5">
                  <c:v>12.6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C2-46E5-9EB6-B34A4B95DDD0}"/>
            </c:ext>
          </c:extLst>
        </c:ser>
        <c:ser>
          <c:idx val="8"/>
          <c:order val="8"/>
          <c:tx>
            <c:strRef>
              <c:f>중계체육!$M$3</c:f>
              <c:strCache>
                <c:ptCount val="1"/>
                <c:pt idx="0">
                  <c:v>2022년
열사용량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중계체육!$M$4:$M$15</c:f>
              <c:numCache>
                <c:formatCode>General</c:formatCode>
                <c:ptCount val="12"/>
                <c:pt idx="0">
                  <c:v>89.1</c:v>
                </c:pt>
                <c:pt idx="1">
                  <c:v>0</c:v>
                </c:pt>
                <c:pt idx="2">
                  <c:v>83.5</c:v>
                </c:pt>
                <c:pt idx="3">
                  <c:v>83.7</c:v>
                </c:pt>
                <c:pt idx="4">
                  <c:v>57.9</c:v>
                </c:pt>
                <c:pt idx="5">
                  <c:v>34.299999999999997</c:v>
                </c:pt>
                <c:pt idx="6">
                  <c:v>20</c:v>
                </c:pt>
                <c:pt idx="7">
                  <c:v>23.4</c:v>
                </c:pt>
                <c:pt idx="8">
                  <c:v>31</c:v>
                </c:pt>
                <c:pt idx="9">
                  <c:v>39.299999999999997</c:v>
                </c:pt>
                <c:pt idx="10">
                  <c:v>61.2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C2-46E5-9EB6-B34A4B95DDD0}"/>
            </c:ext>
          </c:extLst>
        </c:ser>
        <c:ser>
          <c:idx val="9"/>
          <c:order val="9"/>
          <c:tx>
            <c:strRef>
              <c:f>중계체육!$O$3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중계체육!$O$4:$O$15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C2-46E5-9EB6-B34A4B95DDD0}"/>
            </c:ext>
          </c:extLst>
        </c:ser>
        <c:ser>
          <c:idx val="10"/>
          <c:order val="10"/>
          <c:tx>
            <c:strRef>
              <c:f>중계체육!$P$3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중계체육!$P$4:$P$15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C2-46E5-9EB6-B34A4B95DDD0}"/>
            </c:ext>
          </c:extLst>
        </c:ser>
        <c:ser>
          <c:idx val="11"/>
          <c:order val="11"/>
          <c:tx>
            <c:strRef>
              <c:f>중계체육!$Q$3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중계체육!$Q$4:$Q$15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C2-46E5-9EB6-B34A4B95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194944"/>
        <c:axId val="188193768"/>
      </c:barChart>
      <c:catAx>
        <c:axId val="18819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8193768"/>
        <c:crosses val="autoZero"/>
        <c:auto val="1"/>
        <c:lblAlgn val="ctr"/>
        <c:lblOffset val="100"/>
        <c:noMultiLvlLbl val="0"/>
      </c:catAx>
      <c:valAx>
        <c:axId val="18819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819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월계체육!$B$3</c:f>
              <c:strCache>
                <c:ptCount val="1"/>
                <c:pt idx="0">
                  <c:v>2025전기사용량(KWH)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월계체육!$B$4:$B$15</c:f>
              <c:numCache>
                <c:formatCode>General</c:formatCode>
                <c:ptCount val="12"/>
                <c:pt idx="0">
                  <c:v>69719</c:v>
                </c:pt>
                <c:pt idx="1">
                  <c:v>73317</c:v>
                </c:pt>
                <c:pt idx="2">
                  <c:v>63008</c:v>
                </c:pt>
                <c:pt idx="3">
                  <c:v>56338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B-49B0-8685-864BCCF97F56}"/>
            </c:ext>
          </c:extLst>
        </c:ser>
        <c:ser>
          <c:idx val="1"/>
          <c:order val="1"/>
          <c:tx>
            <c:strRef>
              <c:f>월계체육!$D$3</c:f>
              <c:strCache>
                <c:ptCount val="1"/>
                <c:pt idx="0">
                  <c:v>2023전기사용량(KWH)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월계체육!$D$4:$D$15</c:f>
              <c:numCache>
                <c:formatCode>General</c:formatCode>
                <c:ptCount val="12"/>
                <c:pt idx="0">
                  <c:v>79762</c:v>
                </c:pt>
                <c:pt idx="1">
                  <c:v>62643</c:v>
                </c:pt>
                <c:pt idx="2">
                  <c:v>60318</c:v>
                </c:pt>
                <c:pt idx="3">
                  <c:v>54911</c:v>
                </c:pt>
                <c:pt idx="4">
                  <c:v>44754</c:v>
                </c:pt>
                <c:pt idx="5">
                  <c:v>49996</c:v>
                </c:pt>
                <c:pt idx="6">
                  <c:v>61386</c:v>
                </c:pt>
                <c:pt idx="7">
                  <c:v>71075</c:v>
                </c:pt>
                <c:pt idx="8">
                  <c:v>68310</c:v>
                </c:pt>
                <c:pt idx="9">
                  <c:v>56579</c:v>
                </c:pt>
                <c:pt idx="10">
                  <c:v>53668</c:v>
                </c:pt>
                <c:pt idx="11">
                  <c:v>68366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B-49B0-8685-864BCCF97F56}"/>
            </c:ext>
          </c:extLst>
        </c:ser>
        <c:ser>
          <c:idx val="2"/>
          <c:order val="2"/>
          <c:tx>
            <c:strRef>
              <c:f>월계체육!$E$3</c:f>
              <c:strCache>
                <c:ptCount val="1"/>
                <c:pt idx="0">
                  <c:v>2022전기사용량(KWH)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월계체육!$E$4:$E$15</c:f>
              <c:numCache>
                <c:formatCode>General</c:formatCode>
                <c:ptCount val="12"/>
                <c:pt idx="0">
                  <c:v>51797</c:v>
                </c:pt>
                <c:pt idx="1">
                  <c:v>45681</c:v>
                </c:pt>
                <c:pt idx="2">
                  <c:v>46742</c:v>
                </c:pt>
                <c:pt idx="3">
                  <c:v>47961</c:v>
                </c:pt>
                <c:pt idx="4">
                  <c:v>34867</c:v>
                </c:pt>
                <c:pt idx="5">
                  <c:v>40696</c:v>
                </c:pt>
                <c:pt idx="6">
                  <c:v>53716</c:v>
                </c:pt>
                <c:pt idx="7">
                  <c:v>67805</c:v>
                </c:pt>
                <c:pt idx="8">
                  <c:v>63912</c:v>
                </c:pt>
                <c:pt idx="9">
                  <c:v>49378</c:v>
                </c:pt>
                <c:pt idx="10">
                  <c:v>49672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B-49B0-8685-864BCCF97F56}"/>
            </c:ext>
          </c:extLst>
        </c:ser>
        <c:ser>
          <c:idx val="3"/>
          <c:order val="3"/>
          <c:tx>
            <c:strRef>
              <c:f>월계체육!$G$3</c:f>
              <c:strCache>
                <c:ptCount val="1"/>
                <c:pt idx="0">
                  <c:v>2024년상.하수도사용량(m)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월계체육!$G$4:$G$15</c:f>
              <c:numCache>
                <c:formatCode>General</c:formatCode>
                <c:ptCount val="12"/>
                <c:pt idx="0">
                  <c:v>0</c:v>
                </c:pt>
                <c:pt idx="1">
                  <c:v>6884</c:v>
                </c:pt>
                <c:pt idx="2">
                  <c:v>0</c:v>
                </c:pt>
                <c:pt idx="3">
                  <c:v>8444</c:v>
                </c:pt>
                <c:pt idx="4">
                  <c:v>0</c:v>
                </c:pt>
                <c:pt idx="5">
                  <c:v>8255</c:v>
                </c:pt>
                <c:pt idx="6">
                  <c:v>0</c:v>
                </c:pt>
                <c:pt idx="7">
                  <c:v>9281</c:v>
                </c:pt>
                <c:pt idx="8">
                  <c:v>0</c:v>
                </c:pt>
                <c:pt idx="9">
                  <c:v>9055</c:v>
                </c:pt>
                <c:pt idx="10">
                  <c:v>0</c:v>
                </c:pt>
                <c:pt idx="11">
                  <c:v>9574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B-49B0-8685-864BCCF97F56}"/>
            </c:ext>
          </c:extLst>
        </c:ser>
        <c:ser>
          <c:idx val="4"/>
          <c:order val="4"/>
          <c:tx>
            <c:strRef>
              <c:f>월계체육!$H$3</c:f>
              <c:strCache>
                <c:ptCount val="1"/>
                <c:pt idx="0">
                  <c:v>2023년상.하수도사용량(m)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월계체육!$H$4:$H$15</c:f>
              <c:numCache>
                <c:formatCode>General</c:formatCode>
                <c:ptCount val="12"/>
                <c:pt idx="0">
                  <c:v>0</c:v>
                </c:pt>
                <c:pt idx="1">
                  <c:v>6078</c:v>
                </c:pt>
                <c:pt idx="2">
                  <c:v>0</c:v>
                </c:pt>
                <c:pt idx="3">
                  <c:v>6225</c:v>
                </c:pt>
                <c:pt idx="4">
                  <c:v>0</c:v>
                </c:pt>
                <c:pt idx="5">
                  <c:v>6855</c:v>
                </c:pt>
                <c:pt idx="6">
                  <c:v>0</c:v>
                </c:pt>
                <c:pt idx="7">
                  <c:v>7302</c:v>
                </c:pt>
                <c:pt idx="8">
                  <c:v>0</c:v>
                </c:pt>
                <c:pt idx="9">
                  <c:v>11232</c:v>
                </c:pt>
                <c:pt idx="10">
                  <c:v>0</c:v>
                </c:pt>
                <c:pt idx="11">
                  <c:v>8076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B-49B0-8685-864BCCF97F56}"/>
            </c:ext>
          </c:extLst>
        </c:ser>
        <c:ser>
          <c:idx val="5"/>
          <c:order val="5"/>
          <c:tx>
            <c:strRef>
              <c:f>월계체육!$I$3</c:f>
              <c:strCache>
                <c:ptCount val="1"/>
                <c:pt idx="0">
                  <c:v>2022년상.하수도사용량(m)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월계체육!$I$4:$I$15</c:f>
              <c:numCache>
                <c:formatCode>General</c:formatCode>
                <c:ptCount val="12"/>
                <c:pt idx="0">
                  <c:v>0</c:v>
                </c:pt>
                <c:pt idx="1">
                  <c:v>864</c:v>
                </c:pt>
                <c:pt idx="2">
                  <c:v>0</c:v>
                </c:pt>
                <c:pt idx="3">
                  <c:v>1033</c:v>
                </c:pt>
                <c:pt idx="4">
                  <c:v>0</c:v>
                </c:pt>
                <c:pt idx="5">
                  <c:v>1821</c:v>
                </c:pt>
                <c:pt idx="6">
                  <c:v>0</c:v>
                </c:pt>
                <c:pt idx="7">
                  <c:v>4462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3B-49B0-8685-864BCCF97F56}"/>
            </c:ext>
          </c:extLst>
        </c:ser>
        <c:ser>
          <c:idx val="6"/>
          <c:order val="6"/>
          <c:tx>
            <c:strRef>
              <c:f>월계체육!$K$3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3B-49B0-8685-864BCCF97F56}"/>
            </c:ext>
          </c:extLst>
        </c:ser>
        <c:ser>
          <c:idx val="7"/>
          <c:order val="7"/>
          <c:tx>
            <c:strRef>
              <c:f>월계체육!$L$3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3B-49B0-8685-864BCCF97F56}"/>
            </c:ext>
          </c:extLst>
        </c:ser>
        <c:ser>
          <c:idx val="8"/>
          <c:order val="8"/>
          <c:tx>
            <c:strRef>
              <c:f>월계체육!$M$3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3B-49B0-8685-864BCCF97F56}"/>
            </c:ext>
          </c:extLst>
        </c:ser>
        <c:ser>
          <c:idx val="9"/>
          <c:order val="9"/>
          <c:tx>
            <c:strRef>
              <c:f>월계체육!$O$3</c:f>
              <c:strCache>
                <c:ptCount val="1"/>
                <c:pt idx="0">
                  <c:v>2024년도시가스사용량(Mj)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월계체육!$O$4:$O$15</c:f>
              <c:numCache>
                <c:formatCode>General</c:formatCode>
                <c:ptCount val="12"/>
                <c:pt idx="0">
                  <c:v>18284</c:v>
                </c:pt>
                <c:pt idx="1">
                  <c:v>23735</c:v>
                </c:pt>
                <c:pt idx="2">
                  <c:v>22914</c:v>
                </c:pt>
                <c:pt idx="3">
                  <c:v>13837</c:v>
                </c:pt>
                <c:pt idx="4">
                  <c:v>13142</c:v>
                </c:pt>
                <c:pt idx="5">
                  <c:v>10952</c:v>
                </c:pt>
                <c:pt idx="6">
                  <c:v>10354</c:v>
                </c:pt>
                <c:pt idx="7">
                  <c:v>8775</c:v>
                </c:pt>
                <c:pt idx="8">
                  <c:v>8657</c:v>
                </c:pt>
                <c:pt idx="9">
                  <c:v>7160</c:v>
                </c:pt>
                <c:pt idx="10">
                  <c:v>13282</c:v>
                </c:pt>
                <c:pt idx="11">
                  <c:v>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3B-49B0-8685-864BCCF97F56}"/>
            </c:ext>
          </c:extLst>
        </c:ser>
        <c:ser>
          <c:idx val="10"/>
          <c:order val="10"/>
          <c:tx>
            <c:strRef>
              <c:f>월계체육!$P$3</c:f>
              <c:strCache>
                <c:ptCount val="1"/>
                <c:pt idx="0">
                  <c:v>2023년도시가스사용량(Mj)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월계체육!$P$4:$P$15</c:f>
              <c:numCache>
                <c:formatCode>General</c:formatCode>
                <c:ptCount val="12"/>
                <c:pt idx="0">
                  <c:v>22092</c:v>
                </c:pt>
                <c:pt idx="1">
                  <c:v>13630</c:v>
                </c:pt>
                <c:pt idx="2">
                  <c:v>19348</c:v>
                </c:pt>
                <c:pt idx="3">
                  <c:v>16765</c:v>
                </c:pt>
                <c:pt idx="4">
                  <c:v>13720</c:v>
                </c:pt>
                <c:pt idx="5">
                  <c:v>12160</c:v>
                </c:pt>
                <c:pt idx="6">
                  <c:v>9089</c:v>
                </c:pt>
                <c:pt idx="7">
                  <c:v>6108</c:v>
                </c:pt>
                <c:pt idx="8">
                  <c:v>6779</c:v>
                </c:pt>
                <c:pt idx="9">
                  <c:v>7214</c:v>
                </c:pt>
                <c:pt idx="10">
                  <c:v>11502</c:v>
                </c:pt>
                <c:pt idx="11">
                  <c:v>15930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3B-49B0-8685-864BCCF97F56}"/>
            </c:ext>
          </c:extLst>
        </c:ser>
        <c:ser>
          <c:idx val="11"/>
          <c:order val="11"/>
          <c:tx>
            <c:strRef>
              <c:f>월계체육!$Q$3</c:f>
              <c:strCache>
                <c:ptCount val="1"/>
                <c:pt idx="0">
                  <c:v>2022년도시가스사용량(Mj)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월계체육!$Q$4:$Q$15</c:f>
              <c:numCache>
                <c:formatCode>General</c:formatCode>
                <c:ptCount val="12"/>
                <c:pt idx="0">
                  <c:v>8963</c:v>
                </c:pt>
                <c:pt idx="1">
                  <c:v>8805</c:v>
                </c:pt>
                <c:pt idx="2">
                  <c:v>10939</c:v>
                </c:pt>
                <c:pt idx="3">
                  <c:v>8477</c:v>
                </c:pt>
                <c:pt idx="4">
                  <c:v>8273</c:v>
                </c:pt>
                <c:pt idx="5">
                  <c:v>8859</c:v>
                </c:pt>
                <c:pt idx="6">
                  <c:v>4986</c:v>
                </c:pt>
                <c:pt idx="7">
                  <c:v>6025</c:v>
                </c:pt>
                <c:pt idx="8">
                  <c:v>6857</c:v>
                </c:pt>
                <c:pt idx="9">
                  <c:v>7562</c:v>
                </c:pt>
                <c:pt idx="10">
                  <c:v>10824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3B-49B0-8685-864BCCF9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800688"/>
        <c:axId val="185799512"/>
      </c:barChart>
      <c:catAx>
        <c:axId val="18580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5799512"/>
        <c:crosses val="autoZero"/>
        <c:auto val="1"/>
        <c:lblAlgn val="ctr"/>
        <c:lblOffset val="100"/>
        <c:noMultiLvlLbl val="0"/>
      </c:catAx>
      <c:valAx>
        <c:axId val="18579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580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9.0692038495188101E-2"/>
          <c:y val="0.33372739865850104"/>
          <c:w val="0.86486351706036746"/>
          <c:h val="0.4927664771070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구민!$C$3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구민!$C$4:$C$15</c:f>
              <c:numCache>
                <c:formatCode>General</c:formatCode>
                <c:ptCount val="12"/>
                <c:pt idx="0">
                  <c:v>37885</c:v>
                </c:pt>
                <c:pt idx="1">
                  <c:v>46474</c:v>
                </c:pt>
                <c:pt idx="2">
                  <c:v>33635</c:v>
                </c:pt>
                <c:pt idx="3">
                  <c:v>24721</c:v>
                </c:pt>
                <c:pt idx="4">
                  <c:v>18478</c:v>
                </c:pt>
                <c:pt idx="5">
                  <c:v>20237</c:v>
                </c:pt>
                <c:pt idx="6">
                  <c:v>22394</c:v>
                </c:pt>
                <c:pt idx="7">
                  <c:v>26999</c:v>
                </c:pt>
                <c:pt idx="8">
                  <c:v>26830</c:v>
                </c:pt>
                <c:pt idx="9">
                  <c:v>14167</c:v>
                </c:pt>
                <c:pt idx="10">
                  <c:v>13227</c:v>
                </c:pt>
                <c:pt idx="11">
                  <c:v>19900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4-4D54-ACCB-AB720E00DD67}"/>
            </c:ext>
          </c:extLst>
        </c:ser>
        <c:ser>
          <c:idx val="1"/>
          <c:order val="1"/>
          <c:tx>
            <c:strRef>
              <c:f>구민!$D$3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구민!$D$4:$D$15</c:f>
              <c:numCache>
                <c:formatCode>General</c:formatCode>
                <c:ptCount val="12"/>
                <c:pt idx="0">
                  <c:v>46491</c:v>
                </c:pt>
                <c:pt idx="1">
                  <c:v>45200</c:v>
                </c:pt>
                <c:pt idx="2">
                  <c:v>32767</c:v>
                </c:pt>
                <c:pt idx="3">
                  <c:v>25667</c:v>
                </c:pt>
                <c:pt idx="4">
                  <c:v>19708</c:v>
                </c:pt>
                <c:pt idx="5">
                  <c:v>22250</c:v>
                </c:pt>
                <c:pt idx="6">
                  <c:v>26075</c:v>
                </c:pt>
                <c:pt idx="7">
                  <c:v>29281</c:v>
                </c:pt>
                <c:pt idx="8">
                  <c:v>30026</c:v>
                </c:pt>
                <c:pt idx="9">
                  <c:v>21410</c:v>
                </c:pt>
                <c:pt idx="10">
                  <c:v>21937</c:v>
                </c:pt>
                <c:pt idx="11">
                  <c:v>34287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4-4D54-ACCB-AB720E00DD67}"/>
            </c:ext>
          </c:extLst>
        </c:ser>
        <c:ser>
          <c:idx val="2"/>
          <c:order val="2"/>
          <c:tx>
            <c:strRef>
              <c:f>구민!$E$3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구민!$E$4:$E$15</c:f>
              <c:numCache>
                <c:formatCode>General</c:formatCode>
                <c:ptCount val="12"/>
                <c:pt idx="0">
                  <c:v>39351</c:v>
                </c:pt>
                <c:pt idx="1">
                  <c:v>39031</c:v>
                </c:pt>
                <c:pt idx="2">
                  <c:v>33266</c:v>
                </c:pt>
                <c:pt idx="3">
                  <c:v>25698</c:v>
                </c:pt>
                <c:pt idx="4">
                  <c:v>17798</c:v>
                </c:pt>
                <c:pt idx="5">
                  <c:v>16301</c:v>
                </c:pt>
                <c:pt idx="6">
                  <c:v>21352</c:v>
                </c:pt>
                <c:pt idx="7">
                  <c:v>25623</c:v>
                </c:pt>
                <c:pt idx="8">
                  <c:v>25409</c:v>
                </c:pt>
                <c:pt idx="9">
                  <c:v>19969</c:v>
                </c:pt>
                <c:pt idx="10">
                  <c:v>20179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4-4D54-ACCB-AB720E00DD67}"/>
            </c:ext>
          </c:extLst>
        </c:ser>
        <c:ser>
          <c:idx val="3"/>
          <c:order val="3"/>
          <c:tx>
            <c:strRef>
              <c:f>구민!$G$3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729</c:v>
                </c:pt>
                <c:pt idx="3">
                  <c:v>767</c:v>
                </c:pt>
                <c:pt idx="4">
                  <c:v>0</c:v>
                </c:pt>
                <c:pt idx="5">
                  <c:v>612</c:v>
                </c:pt>
                <c:pt idx="6">
                  <c:v>0</c:v>
                </c:pt>
                <c:pt idx="7">
                  <c:v>592</c:v>
                </c:pt>
                <c:pt idx="8">
                  <c:v>0</c:v>
                </c:pt>
                <c:pt idx="9">
                  <c:v>479</c:v>
                </c:pt>
                <c:pt idx="10">
                  <c:v>0</c:v>
                </c:pt>
                <c:pt idx="11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4-4D54-ACCB-AB720E00DD67}"/>
            </c:ext>
          </c:extLst>
        </c:ser>
        <c:ser>
          <c:idx val="4"/>
          <c:order val="4"/>
          <c:tx>
            <c:strRef>
              <c:f>구민!$H$3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구민!$H$4:$H$15</c:f>
              <c:numCache>
                <c:formatCode>General</c:formatCode>
                <c:ptCount val="12"/>
                <c:pt idx="0">
                  <c:v>0</c:v>
                </c:pt>
                <c:pt idx="1">
                  <c:v>748</c:v>
                </c:pt>
                <c:pt idx="2">
                  <c:v>0</c:v>
                </c:pt>
                <c:pt idx="3">
                  <c:v>771</c:v>
                </c:pt>
                <c:pt idx="4">
                  <c:v>0</c:v>
                </c:pt>
                <c:pt idx="5">
                  <c:v>736</c:v>
                </c:pt>
                <c:pt idx="6">
                  <c:v>0</c:v>
                </c:pt>
                <c:pt idx="7">
                  <c:v>758</c:v>
                </c:pt>
                <c:pt idx="8">
                  <c:v>0</c:v>
                </c:pt>
                <c:pt idx="9">
                  <c:v>711</c:v>
                </c:pt>
                <c:pt idx="10">
                  <c:v>0</c:v>
                </c:pt>
                <c:pt idx="11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D4-4D54-ACCB-AB720E00DD67}"/>
            </c:ext>
          </c:extLst>
        </c:ser>
        <c:ser>
          <c:idx val="5"/>
          <c:order val="5"/>
          <c:tx>
            <c:strRef>
              <c:f>구민!$I$3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구민!$I$4:$I$15</c:f>
              <c:numCache>
                <c:formatCode>General</c:formatCode>
                <c:ptCount val="12"/>
                <c:pt idx="0">
                  <c:v>0</c:v>
                </c:pt>
                <c:pt idx="1">
                  <c:v>538</c:v>
                </c:pt>
                <c:pt idx="2">
                  <c:v>0</c:v>
                </c:pt>
                <c:pt idx="3">
                  <c:v>457</c:v>
                </c:pt>
                <c:pt idx="4">
                  <c:v>468</c:v>
                </c:pt>
                <c:pt idx="5">
                  <c:v>0</c:v>
                </c:pt>
                <c:pt idx="6">
                  <c:v>0</c:v>
                </c:pt>
                <c:pt idx="7">
                  <c:v>584</c:v>
                </c:pt>
                <c:pt idx="8">
                  <c:v>0</c:v>
                </c:pt>
                <c:pt idx="9">
                  <c:v>540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D4-4D54-ACCB-AB720E00DD67}"/>
            </c:ext>
          </c:extLst>
        </c:ser>
        <c:ser>
          <c:idx val="6"/>
          <c:order val="6"/>
          <c:tx>
            <c:strRef>
              <c:f>구민!$K$3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D4-4D54-ACCB-AB720E00DD67}"/>
            </c:ext>
          </c:extLst>
        </c:ser>
        <c:ser>
          <c:idx val="7"/>
          <c:order val="7"/>
          <c:tx>
            <c:strRef>
              <c:f>구민!$L$3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D4-4D54-ACCB-AB720E00DD67}"/>
            </c:ext>
          </c:extLst>
        </c:ser>
        <c:ser>
          <c:idx val="8"/>
          <c:order val="8"/>
          <c:tx>
            <c:strRef>
              <c:f>구민!$M$3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D4-4D54-ACCB-AB720E00DD67}"/>
            </c:ext>
          </c:extLst>
        </c:ser>
        <c:ser>
          <c:idx val="9"/>
          <c:order val="9"/>
          <c:tx>
            <c:strRef>
              <c:f>구민!$O$3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구민!$O$4:$O$15</c:f>
              <c:numCache>
                <c:formatCode>General</c:formatCode>
                <c:ptCount val="12"/>
                <c:pt idx="0">
                  <c:v>2118</c:v>
                </c:pt>
                <c:pt idx="1">
                  <c:v>2401</c:v>
                </c:pt>
                <c:pt idx="2">
                  <c:v>1912</c:v>
                </c:pt>
                <c:pt idx="3">
                  <c:v>893</c:v>
                </c:pt>
                <c:pt idx="4">
                  <c:v>308</c:v>
                </c:pt>
                <c:pt idx="5">
                  <c:v>1042</c:v>
                </c:pt>
                <c:pt idx="6">
                  <c:v>2039</c:v>
                </c:pt>
                <c:pt idx="7">
                  <c:v>2316</c:v>
                </c:pt>
                <c:pt idx="8">
                  <c:v>3165</c:v>
                </c:pt>
                <c:pt idx="9">
                  <c:v>1465</c:v>
                </c:pt>
                <c:pt idx="10">
                  <c:v>273</c:v>
                </c:pt>
                <c:pt idx="11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D4-4D54-ACCB-AB720E00DD67}"/>
            </c:ext>
          </c:extLst>
        </c:ser>
        <c:ser>
          <c:idx val="10"/>
          <c:order val="10"/>
          <c:tx>
            <c:strRef>
              <c:f>구민!$P$3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구민!$P$4:$P$15</c:f>
              <c:numCache>
                <c:formatCode>General</c:formatCode>
                <c:ptCount val="12"/>
                <c:pt idx="0">
                  <c:v>2818</c:v>
                </c:pt>
                <c:pt idx="1">
                  <c:v>2483</c:v>
                </c:pt>
                <c:pt idx="2">
                  <c:v>2237</c:v>
                </c:pt>
                <c:pt idx="3">
                  <c:v>1093</c:v>
                </c:pt>
                <c:pt idx="4">
                  <c:v>180</c:v>
                </c:pt>
                <c:pt idx="5">
                  <c:v>678</c:v>
                </c:pt>
                <c:pt idx="6">
                  <c:v>1786</c:v>
                </c:pt>
                <c:pt idx="7">
                  <c:v>2802</c:v>
                </c:pt>
                <c:pt idx="8">
                  <c:v>2881</c:v>
                </c:pt>
                <c:pt idx="9">
                  <c:v>1896</c:v>
                </c:pt>
                <c:pt idx="10">
                  <c:v>520</c:v>
                </c:pt>
                <c:pt idx="11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D4-4D54-ACCB-AB720E00DD67}"/>
            </c:ext>
          </c:extLst>
        </c:ser>
        <c:ser>
          <c:idx val="11"/>
          <c:order val="11"/>
          <c:tx>
            <c:strRef>
              <c:f>구민!$Q$3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구민!$Q$4:$Q$15</c:f>
              <c:numCache>
                <c:formatCode>General</c:formatCode>
                <c:ptCount val="12"/>
                <c:pt idx="0">
                  <c:v>1482</c:v>
                </c:pt>
                <c:pt idx="1">
                  <c:v>2295</c:v>
                </c:pt>
                <c:pt idx="2">
                  <c:v>2109</c:v>
                </c:pt>
                <c:pt idx="3">
                  <c:v>435</c:v>
                </c:pt>
                <c:pt idx="4">
                  <c:v>8</c:v>
                </c:pt>
                <c:pt idx="5">
                  <c:v>0</c:v>
                </c:pt>
                <c:pt idx="6">
                  <c:v>666</c:v>
                </c:pt>
                <c:pt idx="7">
                  <c:v>1749</c:v>
                </c:pt>
                <c:pt idx="8">
                  <c:v>1810</c:v>
                </c:pt>
                <c:pt idx="9">
                  <c:v>1361</c:v>
                </c:pt>
                <c:pt idx="10">
                  <c:v>192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D4-4D54-ACCB-AB720E00D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799904"/>
        <c:axId val="405849312"/>
      </c:barChart>
      <c:catAx>
        <c:axId val="18579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49312"/>
        <c:crosses val="autoZero"/>
        <c:auto val="1"/>
        <c:lblAlgn val="ctr"/>
        <c:lblOffset val="100"/>
        <c:noMultiLvlLbl val="0"/>
      </c:catAx>
      <c:valAx>
        <c:axId val="40584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579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불암배드!$C$3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불암배드!$C$4:$C$15</c:f>
              <c:numCache>
                <c:formatCode>General</c:formatCode>
                <c:ptCount val="12"/>
                <c:pt idx="0">
                  <c:v>77128</c:v>
                </c:pt>
                <c:pt idx="1">
                  <c:v>69384</c:v>
                </c:pt>
                <c:pt idx="2">
                  <c:v>57979</c:v>
                </c:pt>
                <c:pt idx="3">
                  <c:v>30376</c:v>
                </c:pt>
                <c:pt idx="4">
                  <c:v>19282</c:v>
                </c:pt>
                <c:pt idx="5">
                  <c:v>31286</c:v>
                </c:pt>
                <c:pt idx="6">
                  <c:v>38845</c:v>
                </c:pt>
                <c:pt idx="7">
                  <c:v>44477</c:v>
                </c:pt>
                <c:pt idx="8">
                  <c:v>40802</c:v>
                </c:pt>
                <c:pt idx="9">
                  <c:v>21928</c:v>
                </c:pt>
                <c:pt idx="10">
                  <c:v>22638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6-4991-B86D-2EDBC172AF77}"/>
            </c:ext>
          </c:extLst>
        </c:ser>
        <c:ser>
          <c:idx val="1"/>
          <c:order val="1"/>
          <c:tx>
            <c:strRef>
              <c:f>불암배드!$D$3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불암배드!$D$4:$D$15</c:f>
              <c:numCache>
                <c:formatCode>General</c:formatCode>
                <c:ptCount val="12"/>
                <c:pt idx="0">
                  <c:v>71802</c:v>
                </c:pt>
                <c:pt idx="1">
                  <c:v>56913</c:v>
                </c:pt>
                <c:pt idx="2">
                  <c:v>42839</c:v>
                </c:pt>
                <c:pt idx="3">
                  <c:v>25270</c:v>
                </c:pt>
                <c:pt idx="4">
                  <c:v>21079</c:v>
                </c:pt>
                <c:pt idx="5">
                  <c:v>26809</c:v>
                </c:pt>
                <c:pt idx="6">
                  <c:v>36199</c:v>
                </c:pt>
                <c:pt idx="7">
                  <c:v>39552</c:v>
                </c:pt>
                <c:pt idx="8">
                  <c:v>37057</c:v>
                </c:pt>
                <c:pt idx="9">
                  <c:v>21971</c:v>
                </c:pt>
                <c:pt idx="10">
                  <c:v>26317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6-4991-B86D-2EDBC172AF77}"/>
            </c:ext>
          </c:extLst>
        </c:ser>
        <c:ser>
          <c:idx val="2"/>
          <c:order val="2"/>
          <c:tx>
            <c:strRef>
              <c:f>불암배드!$E$3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불암배드!$E$4:$E$15</c:f>
              <c:numCache>
                <c:formatCode>General</c:formatCode>
                <c:ptCount val="12"/>
                <c:pt idx="0">
                  <c:v>54668</c:v>
                </c:pt>
                <c:pt idx="1">
                  <c:v>52022</c:v>
                </c:pt>
                <c:pt idx="2">
                  <c:v>52022</c:v>
                </c:pt>
                <c:pt idx="3">
                  <c:v>23478</c:v>
                </c:pt>
                <c:pt idx="4">
                  <c:v>16037</c:v>
                </c:pt>
                <c:pt idx="5">
                  <c:v>25983</c:v>
                </c:pt>
                <c:pt idx="6">
                  <c:v>39219</c:v>
                </c:pt>
                <c:pt idx="7">
                  <c:v>37379</c:v>
                </c:pt>
                <c:pt idx="8">
                  <c:v>29569</c:v>
                </c:pt>
                <c:pt idx="9">
                  <c:v>23603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36-4991-B86D-2EDBC172AF77}"/>
            </c:ext>
          </c:extLst>
        </c:ser>
        <c:ser>
          <c:idx val="3"/>
          <c:order val="3"/>
          <c:tx>
            <c:strRef>
              <c:f>불암배드!$G$3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불암배드!$G$4:$G$15</c:f>
              <c:numCache>
                <c:formatCode>General</c:formatCode>
                <c:ptCount val="12"/>
                <c:pt idx="0">
                  <c:v>876</c:v>
                </c:pt>
                <c:pt idx="1">
                  <c:v>0</c:v>
                </c:pt>
                <c:pt idx="2">
                  <c:v>925</c:v>
                </c:pt>
                <c:pt idx="3">
                  <c:v>0</c:v>
                </c:pt>
                <c:pt idx="4">
                  <c:v>893</c:v>
                </c:pt>
                <c:pt idx="5">
                  <c:v>0</c:v>
                </c:pt>
                <c:pt idx="6">
                  <c:v>1133</c:v>
                </c:pt>
                <c:pt idx="7">
                  <c:v>0</c:v>
                </c:pt>
                <c:pt idx="8">
                  <c:v>1120</c:v>
                </c:pt>
                <c:pt idx="9">
                  <c:v>0</c:v>
                </c:pt>
                <c:pt idx="10">
                  <c:v>1024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36-4991-B86D-2EDBC172AF77}"/>
            </c:ext>
          </c:extLst>
        </c:ser>
        <c:ser>
          <c:idx val="4"/>
          <c:order val="4"/>
          <c:tx>
            <c:strRef>
              <c:f>불암배드!$H$3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불암배드!$H$4:$H$15</c:f>
              <c:numCache>
                <c:formatCode>General</c:formatCode>
                <c:ptCount val="12"/>
                <c:pt idx="0">
                  <c:v>936</c:v>
                </c:pt>
                <c:pt idx="1">
                  <c:v>0</c:v>
                </c:pt>
                <c:pt idx="2">
                  <c:v>790</c:v>
                </c:pt>
                <c:pt idx="3">
                  <c:v>0</c:v>
                </c:pt>
                <c:pt idx="4">
                  <c:v>926</c:v>
                </c:pt>
                <c:pt idx="5">
                  <c:v>1017</c:v>
                </c:pt>
                <c:pt idx="6">
                  <c:v>0</c:v>
                </c:pt>
                <c:pt idx="7">
                  <c:v>0</c:v>
                </c:pt>
                <c:pt idx="8">
                  <c:v>1036</c:v>
                </c:pt>
                <c:pt idx="9">
                  <c:v>0</c:v>
                </c:pt>
                <c:pt idx="10">
                  <c:v>1013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36-4991-B86D-2EDBC172AF77}"/>
            </c:ext>
          </c:extLst>
        </c:ser>
        <c:ser>
          <c:idx val="5"/>
          <c:order val="5"/>
          <c:tx>
            <c:strRef>
              <c:f>불암배드!$I$3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불암배드!$I$4:$I$15</c:f>
              <c:numCache>
                <c:formatCode>General</c:formatCode>
                <c:ptCount val="12"/>
                <c:pt idx="0">
                  <c:v>472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538</c:v>
                </c:pt>
                <c:pt idx="5">
                  <c:v>0</c:v>
                </c:pt>
                <c:pt idx="6">
                  <c:v>787</c:v>
                </c:pt>
                <c:pt idx="7">
                  <c:v>0</c:v>
                </c:pt>
                <c:pt idx="8">
                  <c:v>797</c:v>
                </c:pt>
                <c:pt idx="9">
                  <c:v>0</c:v>
                </c:pt>
                <c:pt idx="10">
                  <c:v>912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6-4991-B86D-2EDBC172AF77}"/>
            </c:ext>
          </c:extLst>
        </c:ser>
        <c:ser>
          <c:idx val="6"/>
          <c:order val="6"/>
          <c:tx>
            <c:strRef>
              <c:f>불암배드!$K$3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36-4991-B86D-2EDBC172AF77}"/>
            </c:ext>
          </c:extLst>
        </c:ser>
        <c:ser>
          <c:idx val="7"/>
          <c:order val="7"/>
          <c:tx>
            <c:strRef>
              <c:f>불암배드!$L$3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36-4991-B86D-2EDBC172AF77}"/>
            </c:ext>
          </c:extLst>
        </c:ser>
        <c:ser>
          <c:idx val="8"/>
          <c:order val="8"/>
          <c:tx>
            <c:strRef>
              <c:f>불암배드!$M$3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36-4991-B86D-2EDBC172AF77}"/>
            </c:ext>
          </c:extLst>
        </c:ser>
        <c:ser>
          <c:idx val="9"/>
          <c:order val="9"/>
          <c:tx>
            <c:strRef>
              <c:f>불암배드!$O$3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불암배드!$O$4:$O$15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36-4991-B86D-2EDBC172AF77}"/>
            </c:ext>
          </c:extLst>
        </c:ser>
        <c:ser>
          <c:idx val="10"/>
          <c:order val="10"/>
          <c:tx>
            <c:strRef>
              <c:f>불암배드!$P$3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불암배드!$P$4:$P$15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36-4991-B86D-2EDBC172AF77}"/>
            </c:ext>
          </c:extLst>
        </c:ser>
        <c:ser>
          <c:idx val="11"/>
          <c:order val="11"/>
          <c:tx>
            <c:strRef>
              <c:f>불암배드!$Q$3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불암배드!$Q$4:$Q$15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36-4991-B86D-2EDBC172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850488"/>
        <c:axId val="405850096"/>
      </c:barChart>
      <c:catAx>
        <c:axId val="40585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50096"/>
        <c:crosses val="autoZero"/>
        <c:auto val="1"/>
        <c:lblAlgn val="ctr"/>
        <c:lblOffset val="100"/>
        <c:noMultiLvlLbl val="0"/>
      </c:catAx>
      <c:valAx>
        <c:axId val="4058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5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불암스포츠!$C$3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불암스포츠!$A$4:$A$15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불암스포츠!$C$4:$C$15</c:f>
              <c:numCache>
                <c:formatCode>General</c:formatCode>
                <c:ptCount val="12"/>
                <c:pt idx="0">
                  <c:v>13969</c:v>
                </c:pt>
                <c:pt idx="1">
                  <c:v>13430</c:v>
                </c:pt>
                <c:pt idx="2">
                  <c:v>10546</c:v>
                </c:pt>
                <c:pt idx="3">
                  <c:v>9351</c:v>
                </c:pt>
                <c:pt idx="4">
                  <c:v>8639</c:v>
                </c:pt>
                <c:pt idx="5">
                  <c:v>7939</c:v>
                </c:pt>
                <c:pt idx="6">
                  <c:v>6217</c:v>
                </c:pt>
                <c:pt idx="7">
                  <c:v>5616</c:v>
                </c:pt>
                <c:pt idx="8">
                  <c:v>6312</c:v>
                </c:pt>
                <c:pt idx="9">
                  <c:v>8983</c:v>
                </c:pt>
                <c:pt idx="10">
                  <c:v>13735</c:v>
                </c:pt>
                <c:pt idx="11">
                  <c:v>15620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F-47B2-BA4E-DE43699DA77C}"/>
            </c:ext>
          </c:extLst>
        </c:ser>
        <c:ser>
          <c:idx val="1"/>
          <c:order val="1"/>
          <c:tx>
            <c:strRef>
              <c:f>불암스포츠!$D$3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불암스포츠!$A$4:$A$15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불암스포츠!$D$4:$D$15</c:f>
              <c:numCache>
                <c:formatCode>General</c:formatCode>
                <c:ptCount val="12"/>
                <c:pt idx="0">
                  <c:v>10647</c:v>
                </c:pt>
                <c:pt idx="1">
                  <c:v>12853</c:v>
                </c:pt>
                <c:pt idx="2">
                  <c:v>11619</c:v>
                </c:pt>
                <c:pt idx="3">
                  <c:v>9459</c:v>
                </c:pt>
                <c:pt idx="4">
                  <c:v>7391</c:v>
                </c:pt>
                <c:pt idx="5">
                  <c:v>6319</c:v>
                </c:pt>
                <c:pt idx="6">
                  <c:v>6122</c:v>
                </c:pt>
                <c:pt idx="7">
                  <c:v>6712</c:v>
                </c:pt>
                <c:pt idx="8">
                  <c:v>6876</c:v>
                </c:pt>
                <c:pt idx="9">
                  <c:v>7001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F-47B2-BA4E-DE43699DA77C}"/>
            </c:ext>
          </c:extLst>
        </c:ser>
        <c:ser>
          <c:idx val="2"/>
          <c:order val="2"/>
          <c:tx>
            <c:strRef>
              <c:f>불암스포츠!$E$3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불암스포츠!$A$4:$A$15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불암스포츠!$E$4:$E$15</c:f>
              <c:numCache>
                <c:formatCode>General</c:formatCode>
                <c:ptCount val="12"/>
                <c:pt idx="0">
                  <c:v>10232</c:v>
                </c:pt>
                <c:pt idx="1">
                  <c:v>10077</c:v>
                </c:pt>
                <c:pt idx="2">
                  <c:v>8728</c:v>
                </c:pt>
                <c:pt idx="3">
                  <c:v>9098</c:v>
                </c:pt>
                <c:pt idx="4">
                  <c:v>6659</c:v>
                </c:pt>
                <c:pt idx="5">
                  <c:v>6176</c:v>
                </c:pt>
                <c:pt idx="6">
                  <c:v>5432</c:v>
                </c:pt>
                <c:pt idx="7">
                  <c:v>5832</c:v>
                </c:pt>
                <c:pt idx="8">
                  <c:v>5840</c:v>
                </c:pt>
                <c:pt idx="9">
                  <c:v>7786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F-47B2-BA4E-DE43699DA77C}"/>
            </c:ext>
          </c:extLst>
        </c:ser>
        <c:ser>
          <c:idx val="3"/>
          <c:order val="3"/>
          <c:tx>
            <c:strRef>
              <c:f>불암스포츠!$G$3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불암스포츠!$A$4:$A$15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불암스포츠!$G$4:$G$15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7F-47B2-BA4E-DE43699DA77C}"/>
            </c:ext>
          </c:extLst>
        </c:ser>
        <c:ser>
          <c:idx val="4"/>
          <c:order val="4"/>
          <c:tx>
            <c:strRef>
              <c:f>불암스포츠!$H$3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불암스포츠!$A$4:$A$15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불암스포츠!$H$4:$H$15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7F-47B2-BA4E-DE43699DA77C}"/>
            </c:ext>
          </c:extLst>
        </c:ser>
        <c:ser>
          <c:idx val="5"/>
          <c:order val="5"/>
          <c:tx>
            <c:strRef>
              <c:f>불암스포츠!$I$3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불암스포츠!$A$4:$A$15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불암스포츠!$I$4:$I$15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7F-47B2-BA4E-DE43699DA77C}"/>
            </c:ext>
          </c:extLst>
        </c:ser>
        <c:ser>
          <c:idx val="6"/>
          <c:order val="6"/>
          <c:tx>
            <c:strRef>
              <c:f>불암스포츠!$K$3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불암스포츠!$A$4:$A$15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불암스포츠!$K$4:$K$15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7F-47B2-BA4E-DE43699DA77C}"/>
            </c:ext>
          </c:extLst>
        </c:ser>
        <c:ser>
          <c:idx val="7"/>
          <c:order val="7"/>
          <c:tx>
            <c:strRef>
              <c:f>불암스포츠!$L$3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불암스포츠!$A$4:$A$15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불암스포츠!$L$4:$L$15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7F-47B2-BA4E-DE43699DA77C}"/>
            </c:ext>
          </c:extLst>
        </c:ser>
        <c:ser>
          <c:idx val="8"/>
          <c:order val="8"/>
          <c:tx>
            <c:strRef>
              <c:f>불암스포츠!$M$3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불암스포츠!$A$4:$A$15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불암스포츠!$M$4:$M$15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7F-47B2-BA4E-DE43699DA77C}"/>
            </c:ext>
          </c:extLst>
        </c:ser>
        <c:ser>
          <c:idx val="9"/>
          <c:order val="9"/>
          <c:tx>
            <c:strRef>
              <c:f>불암스포츠!$O$3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불암스포츠!$A$4:$A$15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불암스포츠!$O$4:$O$15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7F-47B2-BA4E-DE43699DA77C}"/>
            </c:ext>
          </c:extLst>
        </c:ser>
        <c:ser>
          <c:idx val="10"/>
          <c:order val="10"/>
          <c:tx>
            <c:strRef>
              <c:f>불암스포츠!$P$3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불암스포츠!$A$4:$A$15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불암스포츠!$P$4:$P$15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7F-47B2-BA4E-DE43699DA77C}"/>
            </c:ext>
          </c:extLst>
        </c:ser>
        <c:ser>
          <c:idx val="11"/>
          <c:order val="11"/>
          <c:tx>
            <c:strRef>
              <c:f>불암스포츠!$Q$3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불암스포츠!$A$4:$A$15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불암스포츠!$Q$4:$Q$15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7F-47B2-BA4E-DE43699D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850880"/>
        <c:axId val="405844608"/>
      </c:barChart>
      <c:catAx>
        <c:axId val="4058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44608"/>
        <c:crosses val="autoZero"/>
        <c:auto val="1"/>
        <c:lblAlgn val="ctr"/>
        <c:lblOffset val="100"/>
        <c:noMultiLvlLbl val="0"/>
      </c:catAx>
      <c:valAx>
        <c:axId val="4058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5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당고개배!$C$3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당고개배!$C$4:$C$15</c:f>
              <c:numCache>
                <c:formatCode>General</c:formatCode>
                <c:ptCount val="12"/>
                <c:pt idx="0">
                  <c:v>22691</c:v>
                </c:pt>
                <c:pt idx="1">
                  <c:v>27858</c:v>
                </c:pt>
                <c:pt idx="2">
                  <c:v>16625</c:v>
                </c:pt>
                <c:pt idx="3">
                  <c:v>12923</c:v>
                </c:pt>
                <c:pt idx="4">
                  <c:v>8369</c:v>
                </c:pt>
                <c:pt idx="5">
                  <c:v>8082</c:v>
                </c:pt>
                <c:pt idx="6">
                  <c:v>10453</c:v>
                </c:pt>
                <c:pt idx="7">
                  <c:v>14119</c:v>
                </c:pt>
                <c:pt idx="8">
                  <c:v>14922</c:v>
                </c:pt>
                <c:pt idx="9">
                  <c:v>11371</c:v>
                </c:pt>
                <c:pt idx="10">
                  <c:v>8373</c:v>
                </c:pt>
                <c:pt idx="11">
                  <c:v>12785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8-4B03-A05D-383EF0F3F72F}"/>
            </c:ext>
          </c:extLst>
        </c:ser>
        <c:ser>
          <c:idx val="1"/>
          <c:order val="1"/>
          <c:tx>
            <c:strRef>
              <c:f>당고개배!$D$3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당고개배!$D$4:$D$15</c:f>
              <c:numCache>
                <c:formatCode>General</c:formatCode>
                <c:ptCount val="12"/>
                <c:pt idx="0">
                  <c:v>20818</c:v>
                </c:pt>
                <c:pt idx="1">
                  <c:v>20087</c:v>
                </c:pt>
                <c:pt idx="2">
                  <c:v>14694</c:v>
                </c:pt>
                <c:pt idx="3">
                  <c:v>8228</c:v>
                </c:pt>
                <c:pt idx="4">
                  <c:v>6268</c:v>
                </c:pt>
                <c:pt idx="5">
                  <c:v>7180</c:v>
                </c:pt>
                <c:pt idx="6">
                  <c:v>7813</c:v>
                </c:pt>
                <c:pt idx="7">
                  <c:v>10732</c:v>
                </c:pt>
                <c:pt idx="8">
                  <c:v>11032</c:v>
                </c:pt>
                <c:pt idx="9">
                  <c:v>7880</c:v>
                </c:pt>
                <c:pt idx="10">
                  <c:v>6302</c:v>
                </c:pt>
                <c:pt idx="11">
                  <c:v>11989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8-4B03-A05D-383EF0F3F72F}"/>
            </c:ext>
          </c:extLst>
        </c:ser>
        <c:ser>
          <c:idx val="2"/>
          <c:order val="2"/>
          <c:tx>
            <c:strRef>
              <c:f>당고개배!$E$3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당고개배!$E$4:$E$15</c:f>
              <c:numCache>
                <c:formatCode>General</c:formatCode>
                <c:ptCount val="12"/>
                <c:pt idx="0">
                  <c:v>12937</c:v>
                </c:pt>
                <c:pt idx="1">
                  <c:v>16332</c:v>
                </c:pt>
                <c:pt idx="2">
                  <c:v>13850</c:v>
                </c:pt>
                <c:pt idx="3">
                  <c:v>9370</c:v>
                </c:pt>
                <c:pt idx="4">
                  <c:v>4809</c:v>
                </c:pt>
                <c:pt idx="5">
                  <c:v>4656</c:v>
                </c:pt>
                <c:pt idx="6">
                  <c:v>6830</c:v>
                </c:pt>
                <c:pt idx="7">
                  <c:v>10249</c:v>
                </c:pt>
                <c:pt idx="8">
                  <c:v>10851</c:v>
                </c:pt>
                <c:pt idx="9">
                  <c:v>6621</c:v>
                </c:pt>
                <c:pt idx="10">
                  <c:v>5542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A8-4B03-A05D-383EF0F3F72F}"/>
            </c:ext>
          </c:extLst>
        </c:ser>
        <c:ser>
          <c:idx val="3"/>
          <c:order val="3"/>
          <c:tx>
            <c:strRef>
              <c:f>당고개배!$G$3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당고개배!$G$4:$G$15</c:f>
              <c:numCache>
                <c:formatCode>General</c:formatCode>
                <c:ptCount val="12"/>
                <c:pt idx="0">
                  <c:v>269</c:v>
                </c:pt>
                <c:pt idx="1">
                  <c:v>0</c:v>
                </c:pt>
                <c:pt idx="2">
                  <c:v>398</c:v>
                </c:pt>
                <c:pt idx="3">
                  <c:v>0</c:v>
                </c:pt>
                <c:pt idx="4">
                  <c:v>397</c:v>
                </c:pt>
                <c:pt idx="5">
                  <c:v>0</c:v>
                </c:pt>
                <c:pt idx="6">
                  <c:v>485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A8-4B03-A05D-383EF0F3F72F}"/>
            </c:ext>
          </c:extLst>
        </c:ser>
        <c:ser>
          <c:idx val="4"/>
          <c:order val="4"/>
          <c:tx>
            <c:strRef>
              <c:f>당고개배!$H$3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당고개배!$H$4:$H$15</c:f>
              <c:numCache>
                <c:formatCode>General</c:formatCode>
                <c:ptCount val="12"/>
                <c:pt idx="0">
                  <c:v>228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314</c:v>
                </c:pt>
                <c:pt idx="6">
                  <c:v>0</c:v>
                </c:pt>
                <c:pt idx="7">
                  <c:v>0</c:v>
                </c:pt>
                <c:pt idx="8">
                  <c:v>342</c:v>
                </c:pt>
                <c:pt idx="9">
                  <c:v>0</c:v>
                </c:pt>
                <c:pt idx="10">
                  <c:v>323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A8-4B03-A05D-383EF0F3F72F}"/>
            </c:ext>
          </c:extLst>
        </c:ser>
        <c:ser>
          <c:idx val="5"/>
          <c:order val="5"/>
          <c:tx>
            <c:strRef>
              <c:f>당고개배!$I$3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당고개배!$I$4:$I$15</c:f>
              <c:numCache>
                <c:formatCode>General</c:formatCode>
                <c:ptCount val="12"/>
                <c:pt idx="0">
                  <c:v>109</c:v>
                </c:pt>
                <c:pt idx="1">
                  <c:v>0</c:v>
                </c:pt>
                <c:pt idx="2">
                  <c:v>127</c:v>
                </c:pt>
                <c:pt idx="3">
                  <c:v>0</c:v>
                </c:pt>
                <c:pt idx="4">
                  <c:v>172</c:v>
                </c:pt>
                <c:pt idx="5">
                  <c:v>0</c:v>
                </c:pt>
                <c:pt idx="6">
                  <c:v>227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269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A8-4B03-A05D-383EF0F3F72F}"/>
            </c:ext>
          </c:extLst>
        </c:ser>
        <c:ser>
          <c:idx val="6"/>
          <c:order val="6"/>
          <c:tx>
            <c:strRef>
              <c:f>당고개배!$K$3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A8-4B03-A05D-383EF0F3F72F}"/>
            </c:ext>
          </c:extLst>
        </c:ser>
        <c:ser>
          <c:idx val="7"/>
          <c:order val="7"/>
          <c:tx>
            <c:strRef>
              <c:f>당고개배!$L$3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A8-4B03-A05D-383EF0F3F72F}"/>
            </c:ext>
          </c:extLst>
        </c:ser>
        <c:ser>
          <c:idx val="8"/>
          <c:order val="8"/>
          <c:tx>
            <c:strRef>
              <c:f>당고개배!$M$3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A8-4B03-A05D-383EF0F3F72F}"/>
            </c:ext>
          </c:extLst>
        </c:ser>
        <c:ser>
          <c:idx val="9"/>
          <c:order val="9"/>
          <c:tx>
            <c:strRef>
              <c:f>당고개배!$O$3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당고개배!$O$4:$O$15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A8-4B03-A05D-383EF0F3F72F}"/>
            </c:ext>
          </c:extLst>
        </c:ser>
        <c:ser>
          <c:idx val="10"/>
          <c:order val="10"/>
          <c:tx>
            <c:strRef>
              <c:f>당고개배!$P$3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당고개배!$P$4:$P$15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A8-4B03-A05D-383EF0F3F72F}"/>
            </c:ext>
          </c:extLst>
        </c:ser>
        <c:ser>
          <c:idx val="11"/>
          <c:order val="11"/>
          <c:tx>
            <c:strRef>
              <c:f>당고개배!$Q$3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당고개배!$Q$4:$Q$15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A8-4B03-A05D-383EF0F3F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843432"/>
        <c:axId val="405843824"/>
      </c:barChart>
      <c:catAx>
        <c:axId val="40584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43824"/>
        <c:crosses val="autoZero"/>
        <c:auto val="1"/>
        <c:lblAlgn val="ctr"/>
        <c:lblOffset val="100"/>
        <c:noMultiLvlLbl val="0"/>
      </c:catAx>
      <c:valAx>
        <c:axId val="4058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4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초안산배!$C$3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초안산배!$C$4:$C$15</c:f>
              <c:numCache>
                <c:formatCode>General</c:formatCode>
                <c:ptCount val="12"/>
                <c:pt idx="0">
                  <c:v>45353</c:v>
                </c:pt>
                <c:pt idx="1">
                  <c:v>36089</c:v>
                </c:pt>
                <c:pt idx="2">
                  <c:v>30806</c:v>
                </c:pt>
                <c:pt idx="3">
                  <c:v>18753</c:v>
                </c:pt>
                <c:pt idx="4">
                  <c:v>15195</c:v>
                </c:pt>
                <c:pt idx="5">
                  <c:v>18158</c:v>
                </c:pt>
                <c:pt idx="6">
                  <c:v>20918</c:v>
                </c:pt>
                <c:pt idx="7">
                  <c:v>25139</c:v>
                </c:pt>
                <c:pt idx="8">
                  <c:v>25568</c:v>
                </c:pt>
                <c:pt idx="9">
                  <c:v>18913</c:v>
                </c:pt>
                <c:pt idx="10">
                  <c:v>16724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985-B36A-94EEB24A4BF1}"/>
            </c:ext>
          </c:extLst>
        </c:ser>
        <c:ser>
          <c:idx val="1"/>
          <c:order val="1"/>
          <c:tx>
            <c:strRef>
              <c:f>초안산배!$D$3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초안산배!$D$4:$D$15</c:f>
              <c:numCache>
                <c:formatCode>General</c:formatCode>
                <c:ptCount val="12"/>
                <c:pt idx="0">
                  <c:v>34068</c:v>
                </c:pt>
                <c:pt idx="1">
                  <c:v>66345</c:v>
                </c:pt>
                <c:pt idx="2">
                  <c:v>25678</c:v>
                </c:pt>
                <c:pt idx="3">
                  <c:v>17050</c:v>
                </c:pt>
                <c:pt idx="4">
                  <c:v>14437</c:v>
                </c:pt>
                <c:pt idx="5">
                  <c:v>17923</c:v>
                </c:pt>
                <c:pt idx="6">
                  <c:v>19866</c:v>
                </c:pt>
                <c:pt idx="7">
                  <c:v>23555</c:v>
                </c:pt>
                <c:pt idx="8">
                  <c:v>23237</c:v>
                </c:pt>
                <c:pt idx="9">
                  <c:v>14943</c:v>
                </c:pt>
                <c:pt idx="10">
                  <c:v>19721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8-4985-B36A-94EEB24A4BF1}"/>
            </c:ext>
          </c:extLst>
        </c:ser>
        <c:ser>
          <c:idx val="2"/>
          <c:order val="2"/>
          <c:tx>
            <c:strRef>
              <c:f>초안산배!$E$3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초안산배!$E$4:$E$15</c:f>
              <c:numCache>
                <c:formatCode>General</c:formatCode>
                <c:ptCount val="12"/>
                <c:pt idx="0">
                  <c:v>38961</c:v>
                </c:pt>
                <c:pt idx="1">
                  <c:v>34225</c:v>
                </c:pt>
                <c:pt idx="2">
                  <c:v>25640</c:v>
                </c:pt>
                <c:pt idx="3">
                  <c:v>15096</c:v>
                </c:pt>
                <c:pt idx="4">
                  <c:v>12085</c:v>
                </c:pt>
                <c:pt idx="5">
                  <c:v>12951</c:v>
                </c:pt>
                <c:pt idx="6">
                  <c:v>18481</c:v>
                </c:pt>
                <c:pt idx="7">
                  <c:v>22689</c:v>
                </c:pt>
                <c:pt idx="8">
                  <c:v>16715</c:v>
                </c:pt>
                <c:pt idx="9">
                  <c:v>16297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8-4985-B36A-94EEB24A4BF1}"/>
            </c:ext>
          </c:extLst>
        </c:ser>
        <c:ser>
          <c:idx val="3"/>
          <c:order val="3"/>
          <c:tx>
            <c:strRef>
              <c:f>초안산배!$G$3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48-4985-B36A-94EEB24A4BF1}"/>
            </c:ext>
          </c:extLst>
        </c:ser>
        <c:ser>
          <c:idx val="4"/>
          <c:order val="4"/>
          <c:tx>
            <c:strRef>
              <c:f>초안산배!$H$3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8-4985-B36A-94EEB24A4BF1}"/>
            </c:ext>
          </c:extLst>
        </c:ser>
        <c:ser>
          <c:idx val="5"/>
          <c:order val="5"/>
          <c:tx>
            <c:strRef>
              <c:f>초안산배!$I$3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48-4985-B36A-94EEB24A4BF1}"/>
            </c:ext>
          </c:extLst>
        </c:ser>
        <c:ser>
          <c:idx val="6"/>
          <c:order val="6"/>
          <c:tx>
            <c:strRef>
              <c:f>초안산배!$K$3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48-4985-B36A-94EEB24A4BF1}"/>
            </c:ext>
          </c:extLst>
        </c:ser>
        <c:ser>
          <c:idx val="7"/>
          <c:order val="7"/>
          <c:tx>
            <c:strRef>
              <c:f>초안산배!$L$3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48-4985-B36A-94EEB24A4BF1}"/>
            </c:ext>
          </c:extLst>
        </c:ser>
        <c:ser>
          <c:idx val="8"/>
          <c:order val="8"/>
          <c:tx>
            <c:strRef>
              <c:f>초안산배!$M$3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48-4985-B36A-94EEB24A4BF1}"/>
            </c:ext>
          </c:extLst>
        </c:ser>
        <c:ser>
          <c:idx val="9"/>
          <c:order val="9"/>
          <c:tx>
            <c:strRef>
              <c:f>초안산배!$O$3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초안산배!$O$4:$O$15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48-4985-B36A-94EEB24A4BF1}"/>
            </c:ext>
          </c:extLst>
        </c:ser>
        <c:ser>
          <c:idx val="10"/>
          <c:order val="10"/>
          <c:tx>
            <c:strRef>
              <c:f>초안산배!$P$3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초안산배!$P$4:$P$15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48-4985-B36A-94EEB24A4BF1}"/>
            </c:ext>
          </c:extLst>
        </c:ser>
        <c:ser>
          <c:idx val="11"/>
          <c:order val="11"/>
          <c:tx>
            <c:strRef>
              <c:f>초안산배!$Q$3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초안산배!$Q$4:$Q$15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E48-4985-B36A-94EEB24A4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845000"/>
        <c:axId val="405845784"/>
      </c:barChart>
      <c:catAx>
        <c:axId val="40584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45784"/>
        <c:crosses val="autoZero"/>
        <c:auto val="1"/>
        <c:lblAlgn val="ctr"/>
        <c:lblOffset val="100"/>
        <c:noMultiLvlLbl val="0"/>
      </c:catAx>
      <c:valAx>
        <c:axId val="40584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4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상계공영!$C$3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상계공영!$C$4:$C$15</c:f>
              <c:numCache>
                <c:formatCode>General</c:formatCode>
                <c:ptCount val="12"/>
                <c:pt idx="0">
                  <c:v>11551</c:v>
                </c:pt>
                <c:pt idx="1">
                  <c:v>11914</c:v>
                </c:pt>
                <c:pt idx="2">
                  <c:v>10778</c:v>
                </c:pt>
                <c:pt idx="3">
                  <c:v>10870</c:v>
                </c:pt>
                <c:pt idx="4">
                  <c:v>8849</c:v>
                </c:pt>
                <c:pt idx="5">
                  <c:v>9046</c:v>
                </c:pt>
                <c:pt idx="6">
                  <c:v>8974</c:v>
                </c:pt>
                <c:pt idx="7">
                  <c:v>9799</c:v>
                </c:pt>
                <c:pt idx="8">
                  <c:v>10562</c:v>
                </c:pt>
                <c:pt idx="9">
                  <c:v>9434</c:v>
                </c:pt>
                <c:pt idx="10">
                  <c:v>9658</c:v>
                </c:pt>
                <c:pt idx="11">
                  <c:v>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8-478C-9AF3-FB24A5170E91}"/>
            </c:ext>
          </c:extLst>
        </c:ser>
        <c:ser>
          <c:idx val="1"/>
          <c:order val="1"/>
          <c:tx>
            <c:strRef>
              <c:f>상계공영!$D$3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상계공영!$D$4:$D$15</c:f>
              <c:numCache>
                <c:formatCode>General</c:formatCode>
                <c:ptCount val="12"/>
                <c:pt idx="0">
                  <c:v>11993</c:v>
                </c:pt>
                <c:pt idx="1">
                  <c:v>12389</c:v>
                </c:pt>
                <c:pt idx="2">
                  <c:v>10963</c:v>
                </c:pt>
                <c:pt idx="3">
                  <c:v>9826</c:v>
                </c:pt>
                <c:pt idx="4">
                  <c:v>8875</c:v>
                </c:pt>
                <c:pt idx="5">
                  <c:v>8678</c:v>
                </c:pt>
                <c:pt idx="6">
                  <c:v>9667</c:v>
                </c:pt>
                <c:pt idx="7">
                  <c:v>9579</c:v>
                </c:pt>
                <c:pt idx="8">
                  <c:v>8945</c:v>
                </c:pt>
                <c:pt idx="9">
                  <c:v>9110</c:v>
                </c:pt>
                <c:pt idx="10">
                  <c:v>9641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8-478C-9AF3-FB24A5170E91}"/>
            </c:ext>
          </c:extLst>
        </c:ser>
        <c:ser>
          <c:idx val="2"/>
          <c:order val="2"/>
          <c:tx>
            <c:strRef>
              <c:f>상계공영!$E$3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상계공영!$E$4:$E$15</c:f>
              <c:numCache>
                <c:formatCode>General</c:formatCode>
                <c:ptCount val="12"/>
                <c:pt idx="0">
                  <c:v>129471</c:v>
                </c:pt>
                <c:pt idx="1">
                  <c:v>11275</c:v>
                </c:pt>
                <c:pt idx="2">
                  <c:v>10999</c:v>
                </c:pt>
                <c:pt idx="3">
                  <c:v>8956</c:v>
                </c:pt>
                <c:pt idx="4">
                  <c:v>8563</c:v>
                </c:pt>
                <c:pt idx="5">
                  <c:v>8544</c:v>
                </c:pt>
                <c:pt idx="6">
                  <c:v>7329</c:v>
                </c:pt>
                <c:pt idx="7">
                  <c:v>9699</c:v>
                </c:pt>
                <c:pt idx="8">
                  <c:v>8322</c:v>
                </c:pt>
                <c:pt idx="9">
                  <c:v>8709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D8-478C-9AF3-FB24A5170E91}"/>
            </c:ext>
          </c:extLst>
        </c:ser>
        <c:ser>
          <c:idx val="3"/>
          <c:order val="3"/>
          <c:tx>
            <c:strRef>
              <c:f>상계공영!$G$3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0</c:v>
                </c:pt>
                <c:pt idx="4">
                  <c:v>68</c:v>
                </c:pt>
                <c:pt idx="5">
                  <c:v>0</c:v>
                </c:pt>
                <c:pt idx="6">
                  <c:v>90</c:v>
                </c:pt>
                <c:pt idx="7">
                  <c:v>0</c:v>
                </c:pt>
                <c:pt idx="8">
                  <c:v>88</c:v>
                </c:pt>
                <c:pt idx="9">
                  <c:v>0</c:v>
                </c:pt>
                <c:pt idx="10">
                  <c:v>119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D8-478C-9AF3-FB24A5170E91}"/>
            </c:ext>
          </c:extLst>
        </c:ser>
        <c:ser>
          <c:idx val="4"/>
          <c:order val="4"/>
          <c:tx>
            <c:strRef>
              <c:f>상계공영!$H$3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55</c:v>
                </c:pt>
                <c:pt idx="3">
                  <c:v>0</c:v>
                </c:pt>
                <c:pt idx="4">
                  <c:v>63</c:v>
                </c:pt>
                <c:pt idx="5">
                  <c:v>0</c:v>
                </c:pt>
                <c:pt idx="6">
                  <c:v>71</c:v>
                </c:pt>
                <c:pt idx="7">
                  <c:v>0</c:v>
                </c:pt>
                <c:pt idx="8">
                  <c:v>78</c:v>
                </c:pt>
                <c:pt idx="9">
                  <c:v>0</c:v>
                </c:pt>
                <c:pt idx="10">
                  <c:v>84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D8-478C-9AF3-FB24A5170E91}"/>
            </c:ext>
          </c:extLst>
        </c:ser>
        <c:ser>
          <c:idx val="5"/>
          <c:order val="5"/>
          <c:tx>
            <c:strRef>
              <c:f>상계공영!$I$3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상계공영!$I$4:$I$15</c:f>
              <c:numCache>
                <c:formatCode>General</c:formatCode>
                <c:ptCount val="12"/>
                <c:pt idx="0">
                  <c:v>56</c:v>
                </c:pt>
                <c:pt idx="1">
                  <c:v>0</c:v>
                </c:pt>
                <c:pt idx="2">
                  <c:v>70</c:v>
                </c:pt>
                <c:pt idx="3">
                  <c:v>0</c:v>
                </c:pt>
                <c:pt idx="4">
                  <c:v>54</c:v>
                </c:pt>
                <c:pt idx="5">
                  <c:v>0</c:v>
                </c:pt>
                <c:pt idx="6">
                  <c:v>71</c:v>
                </c:pt>
                <c:pt idx="7">
                  <c:v>89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D8-478C-9AF3-FB24A5170E91}"/>
            </c:ext>
          </c:extLst>
        </c:ser>
        <c:ser>
          <c:idx val="6"/>
          <c:order val="6"/>
          <c:tx>
            <c:strRef>
              <c:f>상계공영!$K$3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D8-478C-9AF3-FB24A5170E91}"/>
            </c:ext>
          </c:extLst>
        </c:ser>
        <c:ser>
          <c:idx val="7"/>
          <c:order val="7"/>
          <c:tx>
            <c:strRef>
              <c:f>상계공영!$L$3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D8-478C-9AF3-FB24A5170E91}"/>
            </c:ext>
          </c:extLst>
        </c:ser>
        <c:ser>
          <c:idx val="8"/>
          <c:order val="8"/>
          <c:tx>
            <c:strRef>
              <c:f>상계공영!$M$3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D8-478C-9AF3-FB24A5170E91}"/>
            </c:ext>
          </c:extLst>
        </c:ser>
        <c:ser>
          <c:idx val="9"/>
          <c:order val="9"/>
          <c:tx>
            <c:strRef>
              <c:f>상계공영!$O$3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상계공영!$O$4:$O$15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D8-478C-9AF3-FB24A5170E91}"/>
            </c:ext>
          </c:extLst>
        </c:ser>
        <c:ser>
          <c:idx val="10"/>
          <c:order val="10"/>
          <c:tx>
            <c:strRef>
              <c:f>상계공영!$P$3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상계공영!$P$4:$P$15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D8-478C-9AF3-FB24A5170E91}"/>
            </c:ext>
          </c:extLst>
        </c:ser>
        <c:ser>
          <c:idx val="11"/>
          <c:order val="11"/>
          <c:tx>
            <c:strRef>
              <c:f>상계공영!$Q$3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상계공영!$Q$4:$Q$15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D8-478C-9AF3-FB24A517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848136"/>
        <c:axId val="405846176"/>
      </c:barChart>
      <c:catAx>
        <c:axId val="40584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46176"/>
        <c:crosses val="autoZero"/>
        <c:auto val="1"/>
        <c:lblAlgn val="ctr"/>
        <c:lblOffset val="100"/>
        <c:noMultiLvlLbl val="0"/>
      </c:catAx>
      <c:valAx>
        <c:axId val="4058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4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마들스타!$C$3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마들스타!$C$4:$C$15</c:f>
              <c:numCache>
                <c:formatCode>General</c:formatCode>
                <c:ptCount val="12"/>
                <c:pt idx="0">
                  <c:v>20962</c:v>
                </c:pt>
                <c:pt idx="1">
                  <c:v>23113</c:v>
                </c:pt>
                <c:pt idx="2">
                  <c:v>26799</c:v>
                </c:pt>
                <c:pt idx="3">
                  <c:v>26022</c:v>
                </c:pt>
                <c:pt idx="4">
                  <c:v>15227</c:v>
                </c:pt>
                <c:pt idx="5">
                  <c:v>13460</c:v>
                </c:pt>
                <c:pt idx="6">
                  <c:v>12291</c:v>
                </c:pt>
                <c:pt idx="7">
                  <c:v>13667</c:v>
                </c:pt>
                <c:pt idx="8">
                  <c:v>14375</c:v>
                </c:pt>
                <c:pt idx="9">
                  <c:v>13291</c:v>
                </c:pt>
                <c:pt idx="10">
                  <c:v>15558</c:v>
                </c:pt>
                <c:pt idx="11">
                  <c:v>18696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1-48C7-9B91-3D0014413885}"/>
            </c:ext>
          </c:extLst>
        </c:ser>
        <c:ser>
          <c:idx val="1"/>
          <c:order val="1"/>
          <c:tx>
            <c:strRef>
              <c:f>마들스타!$D$3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마들스타!$D$4:$D$15</c:f>
              <c:numCache>
                <c:formatCode>General</c:formatCode>
                <c:ptCount val="12"/>
                <c:pt idx="0">
                  <c:v>27693</c:v>
                </c:pt>
                <c:pt idx="1">
                  <c:v>33553</c:v>
                </c:pt>
                <c:pt idx="2">
                  <c:v>29459</c:v>
                </c:pt>
                <c:pt idx="3">
                  <c:v>24432</c:v>
                </c:pt>
                <c:pt idx="4">
                  <c:v>18428</c:v>
                </c:pt>
                <c:pt idx="5">
                  <c:v>15886</c:v>
                </c:pt>
                <c:pt idx="6">
                  <c:v>16483</c:v>
                </c:pt>
                <c:pt idx="7">
                  <c:v>15964</c:v>
                </c:pt>
                <c:pt idx="8">
                  <c:v>17924</c:v>
                </c:pt>
                <c:pt idx="9">
                  <c:v>16581</c:v>
                </c:pt>
                <c:pt idx="10">
                  <c:v>20080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1-48C7-9B91-3D0014413885}"/>
            </c:ext>
          </c:extLst>
        </c:ser>
        <c:ser>
          <c:idx val="2"/>
          <c:order val="2"/>
          <c:tx>
            <c:strRef>
              <c:f>마들스타!$E$3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마들스타!$E$4:$E$15</c:f>
              <c:numCache>
                <c:formatCode>General</c:formatCode>
                <c:ptCount val="12"/>
                <c:pt idx="0">
                  <c:v>28740</c:v>
                </c:pt>
                <c:pt idx="1">
                  <c:v>31158</c:v>
                </c:pt>
                <c:pt idx="2">
                  <c:v>27331</c:v>
                </c:pt>
                <c:pt idx="3">
                  <c:v>21587</c:v>
                </c:pt>
                <c:pt idx="4">
                  <c:v>16615</c:v>
                </c:pt>
                <c:pt idx="5">
                  <c:v>16765</c:v>
                </c:pt>
                <c:pt idx="6">
                  <c:v>17379</c:v>
                </c:pt>
                <c:pt idx="7">
                  <c:v>26082</c:v>
                </c:pt>
                <c:pt idx="8">
                  <c:v>25859</c:v>
                </c:pt>
                <c:pt idx="9">
                  <c:v>24062</c:v>
                </c:pt>
                <c:pt idx="10">
                  <c:v>24907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51-48C7-9B91-3D0014413885}"/>
            </c:ext>
          </c:extLst>
        </c:ser>
        <c:ser>
          <c:idx val="3"/>
          <c:order val="3"/>
          <c:tx>
            <c:strRef>
              <c:f>마들스타!$G$3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1-48C7-9B91-3D0014413885}"/>
            </c:ext>
          </c:extLst>
        </c:ser>
        <c:ser>
          <c:idx val="4"/>
          <c:order val="4"/>
          <c:tx>
            <c:strRef>
              <c:f>마들스타!$H$3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51-48C7-9B91-3D0014413885}"/>
            </c:ext>
          </c:extLst>
        </c:ser>
        <c:ser>
          <c:idx val="5"/>
          <c:order val="5"/>
          <c:tx>
            <c:strRef>
              <c:f>마들스타!$I$3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51-48C7-9B91-3D0014413885}"/>
            </c:ext>
          </c:extLst>
        </c:ser>
        <c:ser>
          <c:idx val="6"/>
          <c:order val="6"/>
          <c:tx>
            <c:strRef>
              <c:f>마들스타!$K$3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51-48C7-9B91-3D0014413885}"/>
            </c:ext>
          </c:extLst>
        </c:ser>
        <c:ser>
          <c:idx val="7"/>
          <c:order val="7"/>
          <c:tx>
            <c:strRef>
              <c:f>마들스타!$L$3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51-48C7-9B91-3D0014413885}"/>
            </c:ext>
          </c:extLst>
        </c:ser>
        <c:ser>
          <c:idx val="8"/>
          <c:order val="8"/>
          <c:tx>
            <c:strRef>
              <c:f>마들스타!$M$3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51-48C7-9B91-3D0014413885}"/>
            </c:ext>
          </c:extLst>
        </c:ser>
        <c:ser>
          <c:idx val="9"/>
          <c:order val="9"/>
          <c:tx>
            <c:strRef>
              <c:f>마들스타!$O$3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마들스타!$O$4:$O$15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51-48C7-9B91-3D0014413885}"/>
            </c:ext>
          </c:extLst>
        </c:ser>
        <c:ser>
          <c:idx val="10"/>
          <c:order val="10"/>
          <c:tx>
            <c:strRef>
              <c:f>마들스타!$P$3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마들스타!$P$4:$P$15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51-48C7-9B91-3D0014413885}"/>
            </c:ext>
          </c:extLst>
        </c:ser>
        <c:ser>
          <c:idx val="11"/>
          <c:order val="11"/>
          <c:tx>
            <c:strRef>
              <c:f>마들스타!$Q$3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마들스타!$Q$4:$Q$15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51-48C7-9B91-3D0014413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846960"/>
        <c:axId val="405847352"/>
      </c:barChart>
      <c:catAx>
        <c:axId val="4058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47352"/>
        <c:crosses val="autoZero"/>
        <c:auto val="1"/>
        <c:lblAlgn val="ctr"/>
        <c:lblOffset val="100"/>
        <c:noMultiLvlLbl val="0"/>
      </c:catAx>
      <c:valAx>
        <c:axId val="40584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4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마들테니!$C$3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마들테니!$C$4:$C$15</c:f>
              <c:numCache>
                <c:formatCode>General</c:formatCode>
                <c:ptCount val="12"/>
                <c:pt idx="0">
                  <c:v>17825</c:v>
                </c:pt>
                <c:pt idx="1">
                  <c:v>18621</c:v>
                </c:pt>
                <c:pt idx="2">
                  <c:v>13441</c:v>
                </c:pt>
                <c:pt idx="3">
                  <c:v>12212</c:v>
                </c:pt>
                <c:pt idx="4">
                  <c:v>7499</c:v>
                </c:pt>
                <c:pt idx="5">
                  <c:v>7011</c:v>
                </c:pt>
                <c:pt idx="6">
                  <c:v>7066</c:v>
                </c:pt>
                <c:pt idx="7">
                  <c:v>8155</c:v>
                </c:pt>
                <c:pt idx="8">
                  <c:v>9806</c:v>
                </c:pt>
                <c:pt idx="9">
                  <c:v>8900</c:v>
                </c:pt>
                <c:pt idx="10">
                  <c:v>11036</c:v>
                </c:pt>
                <c:pt idx="11">
                  <c:v>14232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3-42BF-A8F2-E7BA432FDC38}"/>
            </c:ext>
          </c:extLst>
        </c:ser>
        <c:ser>
          <c:idx val="1"/>
          <c:order val="1"/>
          <c:tx>
            <c:strRef>
              <c:f>마들테니!$D$3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마들테니!$D$4:$D$15</c:f>
              <c:numCache>
                <c:formatCode>General</c:formatCode>
                <c:ptCount val="12"/>
                <c:pt idx="0">
                  <c:v>12551</c:v>
                </c:pt>
                <c:pt idx="1">
                  <c:v>11736</c:v>
                </c:pt>
                <c:pt idx="2">
                  <c:v>13711</c:v>
                </c:pt>
                <c:pt idx="3">
                  <c:v>10817</c:v>
                </c:pt>
                <c:pt idx="4">
                  <c:v>7686</c:v>
                </c:pt>
                <c:pt idx="5">
                  <c:v>6650</c:v>
                </c:pt>
                <c:pt idx="6">
                  <c:v>6898</c:v>
                </c:pt>
                <c:pt idx="7">
                  <c:v>8161</c:v>
                </c:pt>
                <c:pt idx="8">
                  <c:v>8593</c:v>
                </c:pt>
                <c:pt idx="9">
                  <c:v>7818</c:v>
                </c:pt>
                <c:pt idx="10">
                  <c:v>16051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3-42BF-A8F2-E7BA432FDC38}"/>
            </c:ext>
          </c:extLst>
        </c:ser>
        <c:ser>
          <c:idx val="2"/>
          <c:order val="2"/>
          <c:tx>
            <c:strRef>
              <c:f>마들테니!$E$3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마들테니!$E$4:$E$15</c:f>
              <c:numCache>
                <c:formatCode>General</c:formatCode>
                <c:ptCount val="12"/>
                <c:pt idx="0">
                  <c:v>14019</c:v>
                </c:pt>
                <c:pt idx="1">
                  <c:v>13081</c:v>
                </c:pt>
                <c:pt idx="2">
                  <c:v>11943</c:v>
                </c:pt>
                <c:pt idx="3">
                  <c:v>9236</c:v>
                </c:pt>
                <c:pt idx="4">
                  <c:v>6303</c:v>
                </c:pt>
                <c:pt idx="5">
                  <c:v>5968</c:v>
                </c:pt>
                <c:pt idx="6">
                  <c:v>4792</c:v>
                </c:pt>
                <c:pt idx="7">
                  <c:v>6010</c:v>
                </c:pt>
                <c:pt idx="8">
                  <c:v>5905</c:v>
                </c:pt>
                <c:pt idx="9">
                  <c:v>6750</c:v>
                </c:pt>
                <c:pt idx="10">
                  <c:v>9474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3-42BF-A8F2-E7BA432FDC38}"/>
            </c:ext>
          </c:extLst>
        </c:ser>
        <c:ser>
          <c:idx val="3"/>
          <c:order val="3"/>
          <c:tx>
            <c:strRef>
              <c:f>마들테니!$G$3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3-42BF-A8F2-E7BA432FDC38}"/>
            </c:ext>
          </c:extLst>
        </c:ser>
        <c:ser>
          <c:idx val="4"/>
          <c:order val="4"/>
          <c:tx>
            <c:strRef>
              <c:f>마들테니!$H$3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73-42BF-A8F2-E7BA432FDC38}"/>
            </c:ext>
          </c:extLst>
        </c:ser>
        <c:ser>
          <c:idx val="5"/>
          <c:order val="5"/>
          <c:tx>
            <c:strRef>
              <c:f>마들테니!$I$3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73-42BF-A8F2-E7BA432FDC38}"/>
            </c:ext>
          </c:extLst>
        </c:ser>
        <c:ser>
          <c:idx val="6"/>
          <c:order val="6"/>
          <c:tx>
            <c:strRef>
              <c:f>마들테니!$K$3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73-42BF-A8F2-E7BA432FDC38}"/>
            </c:ext>
          </c:extLst>
        </c:ser>
        <c:ser>
          <c:idx val="7"/>
          <c:order val="7"/>
          <c:tx>
            <c:strRef>
              <c:f>마들테니!$L$3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73-42BF-A8F2-E7BA432FDC38}"/>
            </c:ext>
          </c:extLst>
        </c:ser>
        <c:ser>
          <c:idx val="8"/>
          <c:order val="8"/>
          <c:tx>
            <c:strRef>
              <c:f>마들테니!$M$3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73-42BF-A8F2-E7BA432FDC38}"/>
            </c:ext>
          </c:extLst>
        </c:ser>
        <c:ser>
          <c:idx val="9"/>
          <c:order val="9"/>
          <c:tx>
            <c:strRef>
              <c:f>마들테니!$O$3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마들테니!$O$4:$O$15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73-42BF-A8F2-E7BA432FDC38}"/>
            </c:ext>
          </c:extLst>
        </c:ser>
        <c:ser>
          <c:idx val="10"/>
          <c:order val="10"/>
          <c:tx>
            <c:strRef>
              <c:f>마들테니!$P$3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마들테니!$P$4:$P$15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73-42BF-A8F2-E7BA432FDC38}"/>
            </c:ext>
          </c:extLst>
        </c:ser>
        <c:ser>
          <c:idx val="11"/>
          <c:order val="11"/>
          <c:tx>
            <c:strRef>
              <c:f>마들테니!$Q$3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마들테니!$Q$4:$Q$15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73-42BF-A8F2-E7BA432FD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017528"/>
        <c:axId val="408015176"/>
      </c:barChart>
      <c:catAx>
        <c:axId val="40801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015176"/>
        <c:crosses val="autoZero"/>
        <c:auto val="1"/>
        <c:lblAlgn val="ctr"/>
        <c:lblOffset val="100"/>
        <c:noMultiLvlLbl val="0"/>
      </c:catAx>
      <c:valAx>
        <c:axId val="40801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01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더불어숲!$C$3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29527</c:v>
                </c:pt>
                <c:pt idx="3">
                  <c:v>40521</c:v>
                </c:pt>
                <c:pt idx="4">
                  <c:v>34369</c:v>
                </c:pt>
                <c:pt idx="5">
                  <c:v>31248</c:v>
                </c:pt>
                <c:pt idx="6">
                  <c:v>36670</c:v>
                </c:pt>
                <c:pt idx="7">
                  <c:v>41584</c:v>
                </c:pt>
                <c:pt idx="8">
                  <c:v>42235</c:v>
                </c:pt>
                <c:pt idx="9">
                  <c:v>34614</c:v>
                </c:pt>
                <c:pt idx="10">
                  <c:v>36407</c:v>
                </c:pt>
                <c:pt idx="11">
                  <c:v>40976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9-49A2-92BC-38FB00C8164C}"/>
            </c:ext>
          </c:extLst>
        </c:ser>
        <c:ser>
          <c:idx val="1"/>
          <c:order val="1"/>
          <c:tx>
            <c:strRef>
              <c:f>더불어숲!$D$3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더불어숲!$D$4:$D$15</c:f>
              <c:numCache>
                <c:formatCode>General</c:formatCode>
                <c:ptCount val="12"/>
                <c:pt idx="0">
                  <c:v>6634</c:v>
                </c:pt>
                <c:pt idx="1">
                  <c:v>5141</c:v>
                </c:pt>
                <c:pt idx="2">
                  <c:v>2690</c:v>
                </c:pt>
                <c:pt idx="3">
                  <c:v>1817</c:v>
                </c:pt>
                <c:pt idx="4">
                  <c:v>1398</c:v>
                </c:pt>
                <c:pt idx="5">
                  <c:v>1251</c:v>
                </c:pt>
                <c:pt idx="6">
                  <c:v>1218</c:v>
                </c:pt>
                <c:pt idx="7">
                  <c:v>1560</c:v>
                </c:pt>
                <c:pt idx="8">
                  <c:v>1667</c:v>
                </c:pt>
                <c:pt idx="9">
                  <c:v>1516</c:v>
                </c:pt>
                <c:pt idx="10">
                  <c:v>1483</c:v>
                </c:pt>
                <c:pt idx="11">
                  <c:v>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9-49A2-92BC-38FB00C8164C}"/>
            </c:ext>
          </c:extLst>
        </c:ser>
        <c:ser>
          <c:idx val="2"/>
          <c:order val="2"/>
          <c:tx>
            <c:strRef>
              <c:f>더불어숲!$E$3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더불어숲!$E$4:$E$15</c:f>
              <c:numCache>
                <c:formatCode>General</c:formatCode>
                <c:ptCount val="12"/>
                <c:pt idx="0">
                  <c:v>4196</c:v>
                </c:pt>
                <c:pt idx="1">
                  <c:v>5221</c:v>
                </c:pt>
                <c:pt idx="2">
                  <c:v>4304</c:v>
                </c:pt>
                <c:pt idx="3">
                  <c:v>3154</c:v>
                </c:pt>
                <c:pt idx="4">
                  <c:v>3091</c:v>
                </c:pt>
                <c:pt idx="5">
                  <c:v>2004</c:v>
                </c:pt>
                <c:pt idx="6">
                  <c:v>1350</c:v>
                </c:pt>
                <c:pt idx="7">
                  <c:v>1461</c:v>
                </c:pt>
                <c:pt idx="8">
                  <c:v>1489</c:v>
                </c:pt>
                <c:pt idx="9">
                  <c:v>1484</c:v>
                </c:pt>
                <c:pt idx="10">
                  <c:v>1892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9-49A2-92BC-38FB00C8164C}"/>
            </c:ext>
          </c:extLst>
        </c:ser>
        <c:ser>
          <c:idx val="3"/>
          <c:order val="3"/>
          <c:tx>
            <c:strRef>
              <c:f>더불어숲!$G$3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2133</c:v>
                </c:pt>
                <c:pt idx="4">
                  <c:v>0</c:v>
                </c:pt>
                <c:pt idx="5">
                  <c:v>2516</c:v>
                </c:pt>
                <c:pt idx="6">
                  <c:v>0</c:v>
                </c:pt>
                <c:pt idx="7">
                  <c:v>2972</c:v>
                </c:pt>
                <c:pt idx="8">
                  <c:v>0</c:v>
                </c:pt>
                <c:pt idx="9">
                  <c:v>3006</c:v>
                </c:pt>
                <c:pt idx="10">
                  <c:v>0</c:v>
                </c:pt>
                <c:pt idx="11">
                  <c:v>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49-49A2-92BC-38FB00C8164C}"/>
            </c:ext>
          </c:extLst>
        </c:ser>
        <c:ser>
          <c:idx val="4"/>
          <c:order val="4"/>
          <c:tx>
            <c:strRef>
              <c:f>더불어숲!$H$3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더불어숲!$H$4:$H$15</c:f>
              <c:numCache>
                <c:formatCode>General</c:formatCode>
                <c:ptCount val="12"/>
                <c:pt idx="0">
                  <c:v>0</c:v>
                </c:pt>
                <c:pt idx="1">
                  <c:v>89</c:v>
                </c:pt>
                <c:pt idx="2">
                  <c:v>0</c:v>
                </c:pt>
                <c:pt idx="3">
                  <c:v>28</c:v>
                </c:pt>
                <c:pt idx="4">
                  <c:v>0</c:v>
                </c:pt>
                <c:pt idx="5">
                  <c:v>132</c:v>
                </c:pt>
                <c:pt idx="6">
                  <c:v>0</c:v>
                </c:pt>
                <c:pt idx="7">
                  <c:v>132</c:v>
                </c:pt>
                <c:pt idx="8">
                  <c:v>0</c:v>
                </c:pt>
                <c:pt idx="9">
                  <c:v>120</c:v>
                </c:pt>
                <c:pt idx="10">
                  <c:v>0</c:v>
                </c:pt>
                <c:pt idx="1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49-49A2-92BC-38FB00C8164C}"/>
            </c:ext>
          </c:extLst>
        </c:ser>
        <c:ser>
          <c:idx val="5"/>
          <c:order val="5"/>
          <c:tx>
            <c:strRef>
              <c:f>더불어숲!$I$3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더불어숲!$I$4:$I$15</c:f>
              <c:numCache>
                <c:formatCode>General</c:formatCode>
                <c:ptCount val="12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28</c:v>
                </c:pt>
                <c:pt idx="4">
                  <c:v>393</c:v>
                </c:pt>
                <c:pt idx="5">
                  <c:v>0</c:v>
                </c:pt>
                <c:pt idx="6">
                  <c:v>0</c:v>
                </c:pt>
                <c:pt idx="7">
                  <c:v>120</c:v>
                </c:pt>
                <c:pt idx="8">
                  <c:v>0</c:v>
                </c:pt>
                <c:pt idx="9">
                  <c:v>118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49-49A2-92BC-38FB00C8164C}"/>
            </c:ext>
          </c:extLst>
        </c:ser>
        <c:ser>
          <c:idx val="6"/>
          <c:order val="6"/>
          <c:tx>
            <c:strRef>
              <c:f>더불어숲!$K$3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49-49A2-92BC-38FB00C8164C}"/>
            </c:ext>
          </c:extLst>
        </c:ser>
        <c:ser>
          <c:idx val="7"/>
          <c:order val="7"/>
          <c:tx>
            <c:strRef>
              <c:f>더불어숲!$L$3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49-49A2-92BC-38FB00C8164C}"/>
            </c:ext>
          </c:extLst>
        </c:ser>
        <c:ser>
          <c:idx val="8"/>
          <c:order val="8"/>
          <c:tx>
            <c:strRef>
              <c:f>더불어숲!$M$3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49-49A2-92BC-38FB00C8164C}"/>
            </c:ext>
          </c:extLst>
        </c:ser>
        <c:ser>
          <c:idx val="9"/>
          <c:order val="9"/>
          <c:tx>
            <c:strRef>
              <c:f>더불어숲!$O$3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더불어숲!$O$4:$O$15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7596</c:v>
                </c:pt>
                <c:pt idx="4">
                  <c:v>5475</c:v>
                </c:pt>
                <c:pt idx="5">
                  <c:v>4049</c:v>
                </c:pt>
                <c:pt idx="6">
                  <c:v>6730</c:v>
                </c:pt>
                <c:pt idx="7">
                  <c:v>7052</c:v>
                </c:pt>
                <c:pt idx="8">
                  <c:v>6693</c:v>
                </c:pt>
                <c:pt idx="9">
                  <c:v>5157</c:v>
                </c:pt>
                <c:pt idx="10">
                  <c:v>3923</c:v>
                </c:pt>
                <c:pt idx="11">
                  <c:v>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49-49A2-92BC-38FB00C8164C}"/>
            </c:ext>
          </c:extLst>
        </c:ser>
        <c:ser>
          <c:idx val="10"/>
          <c:order val="10"/>
          <c:tx>
            <c:strRef>
              <c:f>더불어숲!$P$3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더불어숲!$P$4:$P$15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49-49A2-92BC-38FB00C8164C}"/>
            </c:ext>
          </c:extLst>
        </c:ser>
        <c:ser>
          <c:idx val="11"/>
          <c:order val="11"/>
          <c:tx>
            <c:strRef>
              <c:f>더불어숲!$Q$3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더불어숲!$Q$4:$Q$15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49-49A2-92BC-38FB00C81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010864"/>
        <c:axId val="408013608"/>
      </c:barChart>
      <c:catAx>
        <c:axId val="4080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013608"/>
        <c:crosses val="autoZero"/>
        <c:auto val="1"/>
        <c:lblAlgn val="ctr"/>
        <c:lblOffset val="100"/>
        <c:noMultiLvlLbl val="0"/>
      </c:catAx>
      <c:valAx>
        <c:axId val="40801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01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초안산캠!$C$3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초안산캠!$C$4:$C$15</c:f>
              <c:numCache>
                <c:formatCode>General</c:formatCode>
                <c:ptCount val="12"/>
                <c:pt idx="0">
                  <c:v>22314</c:v>
                </c:pt>
                <c:pt idx="1">
                  <c:v>20443</c:v>
                </c:pt>
                <c:pt idx="2">
                  <c:v>17965</c:v>
                </c:pt>
                <c:pt idx="3">
                  <c:v>12261</c:v>
                </c:pt>
                <c:pt idx="4">
                  <c:v>9538</c:v>
                </c:pt>
                <c:pt idx="5">
                  <c:v>8989</c:v>
                </c:pt>
                <c:pt idx="6">
                  <c:v>6274</c:v>
                </c:pt>
                <c:pt idx="7">
                  <c:v>7409</c:v>
                </c:pt>
                <c:pt idx="8">
                  <c:v>8473</c:v>
                </c:pt>
                <c:pt idx="9">
                  <c:v>9149</c:v>
                </c:pt>
                <c:pt idx="10">
                  <c:v>12828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6-45EB-AC7D-29AEAF326DE4}"/>
            </c:ext>
          </c:extLst>
        </c:ser>
        <c:ser>
          <c:idx val="1"/>
          <c:order val="1"/>
          <c:tx>
            <c:strRef>
              <c:f>초안산캠!$D$3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초안산캠!$D$4:$D$15</c:f>
              <c:numCache>
                <c:formatCode>General</c:formatCode>
                <c:ptCount val="12"/>
                <c:pt idx="0">
                  <c:v>25898</c:v>
                </c:pt>
                <c:pt idx="1">
                  <c:v>22876</c:v>
                </c:pt>
                <c:pt idx="2">
                  <c:v>20044</c:v>
                </c:pt>
                <c:pt idx="3">
                  <c:v>13633</c:v>
                </c:pt>
                <c:pt idx="4">
                  <c:v>9630</c:v>
                </c:pt>
                <c:pt idx="5">
                  <c:v>7229</c:v>
                </c:pt>
                <c:pt idx="6">
                  <c:v>5933</c:v>
                </c:pt>
                <c:pt idx="7">
                  <c:v>5856</c:v>
                </c:pt>
                <c:pt idx="8">
                  <c:v>5981</c:v>
                </c:pt>
                <c:pt idx="9">
                  <c:v>7684</c:v>
                </c:pt>
                <c:pt idx="10">
                  <c:v>11281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6-45EB-AC7D-29AEAF326DE4}"/>
            </c:ext>
          </c:extLst>
        </c:ser>
        <c:ser>
          <c:idx val="2"/>
          <c:order val="2"/>
          <c:tx>
            <c:strRef>
              <c:f>초안산캠!$E$3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초안산캠!$E$4:$E$15</c:f>
              <c:numCache>
                <c:formatCode>General</c:formatCode>
                <c:ptCount val="12"/>
                <c:pt idx="0">
                  <c:v>21867</c:v>
                </c:pt>
                <c:pt idx="1">
                  <c:v>23833</c:v>
                </c:pt>
                <c:pt idx="2">
                  <c:v>20606</c:v>
                </c:pt>
                <c:pt idx="3">
                  <c:v>17556</c:v>
                </c:pt>
                <c:pt idx="4">
                  <c:v>11979</c:v>
                </c:pt>
                <c:pt idx="5">
                  <c:v>8530</c:v>
                </c:pt>
                <c:pt idx="6">
                  <c:v>6795</c:v>
                </c:pt>
                <c:pt idx="7">
                  <c:v>6874</c:v>
                </c:pt>
                <c:pt idx="8">
                  <c:v>7175</c:v>
                </c:pt>
                <c:pt idx="9">
                  <c:v>9265</c:v>
                </c:pt>
                <c:pt idx="10">
                  <c:v>12679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6-45EB-AC7D-29AEAF326DE4}"/>
            </c:ext>
          </c:extLst>
        </c:ser>
        <c:ser>
          <c:idx val="3"/>
          <c:order val="3"/>
          <c:tx>
            <c:strRef>
              <c:f>초안산캠!$G$3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초안산캠!$G$4:$G$15</c:f>
              <c:numCache>
                <c:formatCode>General</c:formatCode>
                <c:ptCount val="12"/>
                <c:pt idx="0">
                  <c:v>0</c:v>
                </c:pt>
                <c:pt idx="1">
                  <c:v>288</c:v>
                </c:pt>
                <c:pt idx="2">
                  <c:v>0</c:v>
                </c:pt>
                <c:pt idx="3">
                  <c:v>474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C6-45EB-AC7D-29AEAF326DE4}"/>
            </c:ext>
          </c:extLst>
        </c:ser>
        <c:ser>
          <c:idx val="4"/>
          <c:order val="4"/>
          <c:tx>
            <c:strRef>
              <c:f>초안산캠!$H$3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초안산캠!$H$4:$H$15</c:f>
              <c:numCache>
                <c:formatCode>General</c:formatCode>
                <c:ptCount val="12"/>
                <c:pt idx="0">
                  <c:v>443</c:v>
                </c:pt>
                <c:pt idx="1">
                  <c:v>0</c:v>
                </c:pt>
                <c:pt idx="2">
                  <c:v>389</c:v>
                </c:pt>
                <c:pt idx="3">
                  <c:v>0</c:v>
                </c:pt>
                <c:pt idx="4">
                  <c:v>505</c:v>
                </c:pt>
                <c:pt idx="5">
                  <c:v>0</c:v>
                </c:pt>
                <c:pt idx="6">
                  <c:v>732</c:v>
                </c:pt>
                <c:pt idx="7">
                  <c:v>0</c:v>
                </c:pt>
                <c:pt idx="8">
                  <c:v>513</c:v>
                </c:pt>
                <c:pt idx="9">
                  <c:v>0</c:v>
                </c:pt>
                <c:pt idx="10">
                  <c:v>604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C6-45EB-AC7D-29AEAF326DE4}"/>
            </c:ext>
          </c:extLst>
        </c:ser>
        <c:ser>
          <c:idx val="5"/>
          <c:order val="5"/>
          <c:tx>
            <c:strRef>
              <c:f>초안산캠!$I$3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초안산캠!$I$4:$I$15</c:f>
              <c:numCache>
                <c:formatCode>General</c:formatCode>
                <c:ptCount val="12"/>
                <c:pt idx="0">
                  <c:v>350</c:v>
                </c:pt>
                <c:pt idx="1">
                  <c:v>0</c:v>
                </c:pt>
                <c:pt idx="2">
                  <c:v>363</c:v>
                </c:pt>
                <c:pt idx="3">
                  <c:v>0</c:v>
                </c:pt>
                <c:pt idx="4">
                  <c:v>519</c:v>
                </c:pt>
                <c:pt idx="5">
                  <c:v>0</c:v>
                </c:pt>
                <c:pt idx="6">
                  <c:v>731</c:v>
                </c:pt>
                <c:pt idx="7">
                  <c:v>0</c:v>
                </c:pt>
                <c:pt idx="8">
                  <c:v>654</c:v>
                </c:pt>
                <c:pt idx="9">
                  <c:v>0</c:v>
                </c:pt>
                <c:pt idx="10">
                  <c:v>716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C6-45EB-AC7D-29AEAF326DE4}"/>
            </c:ext>
          </c:extLst>
        </c:ser>
        <c:ser>
          <c:idx val="6"/>
          <c:order val="6"/>
          <c:tx>
            <c:strRef>
              <c:f>초안산캠!$K$3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C6-45EB-AC7D-29AEAF326DE4}"/>
            </c:ext>
          </c:extLst>
        </c:ser>
        <c:ser>
          <c:idx val="7"/>
          <c:order val="7"/>
          <c:tx>
            <c:strRef>
              <c:f>초안산캠!$L$3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C6-45EB-AC7D-29AEAF326DE4}"/>
            </c:ext>
          </c:extLst>
        </c:ser>
        <c:ser>
          <c:idx val="8"/>
          <c:order val="8"/>
          <c:tx>
            <c:strRef>
              <c:f>초안산캠!$M$3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C6-45EB-AC7D-29AEAF326DE4}"/>
            </c:ext>
          </c:extLst>
        </c:ser>
        <c:ser>
          <c:idx val="9"/>
          <c:order val="9"/>
          <c:tx>
            <c:strRef>
              <c:f>초안산캠!$O$3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초안산캠!$O$4:$O$15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C6-45EB-AC7D-29AEAF326DE4}"/>
            </c:ext>
          </c:extLst>
        </c:ser>
        <c:ser>
          <c:idx val="10"/>
          <c:order val="10"/>
          <c:tx>
            <c:strRef>
              <c:f>초안산캠!$P$3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초안산캠!$P$4:$P$15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C6-45EB-AC7D-29AEAF326DE4}"/>
            </c:ext>
          </c:extLst>
        </c:ser>
        <c:ser>
          <c:idx val="11"/>
          <c:order val="11"/>
          <c:tx>
            <c:strRef>
              <c:f>초안산캠!$Q$3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초안산캠!$Q$4:$Q$15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C6-45EB-AC7D-29AEAF326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015568"/>
        <c:axId val="408015960"/>
      </c:barChart>
      <c:catAx>
        <c:axId val="40801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015960"/>
        <c:crosses val="autoZero"/>
        <c:auto val="1"/>
        <c:lblAlgn val="ctr"/>
        <c:lblOffset val="100"/>
        <c:noMultiLvlLbl val="0"/>
      </c:catAx>
      <c:valAx>
        <c:axId val="40801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01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수락산!$C$3</c:f>
              <c:strCache>
                <c:ptCount val="1"/>
                <c:pt idx="0">
                  <c:v>2024전기사용량(KWH)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수락산!$C$4:$C$15</c:f>
              <c:numCache>
                <c:formatCode>General</c:formatCode>
                <c:ptCount val="12"/>
                <c:pt idx="0">
                  <c:v>13359</c:v>
                </c:pt>
                <c:pt idx="1">
                  <c:v>11756</c:v>
                </c:pt>
                <c:pt idx="2">
                  <c:v>10769</c:v>
                </c:pt>
                <c:pt idx="3">
                  <c:v>13076</c:v>
                </c:pt>
                <c:pt idx="4">
                  <c:v>8440</c:v>
                </c:pt>
                <c:pt idx="5">
                  <c:v>5950</c:v>
                </c:pt>
                <c:pt idx="6">
                  <c:v>6700</c:v>
                </c:pt>
                <c:pt idx="7">
                  <c:v>7396</c:v>
                </c:pt>
                <c:pt idx="8">
                  <c:v>10173</c:v>
                </c:pt>
                <c:pt idx="9">
                  <c:v>10344</c:v>
                </c:pt>
                <c:pt idx="10">
                  <c:v>12910</c:v>
                </c:pt>
                <c:pt idx="11">
                  <c:v>13739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3-41D6-9450-DC4378C39F08}"/>
            </c:ext>
          </c:extLst>
        </c:ser>
        <c:ser>
          <c:idx val="1"/>
          <c:order val="1"/>
          <c:tx>
            <c:strRef>
              <c:f>수락산!$D$3</c:f>
              <c:strCache>
                <c:ptCount val="1"/>
                <c:pt idx="0">
                  <c:v>2023전기사용량(KWH)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수락산!$D$4:$D$15</c:f>
              <c:numCache>
                <c:formatCode>General</c:formatCode>
                <c:ptCount val="12"/>
                <c:pt idx="0">
                  <c:v>8710</c:v>
                </c:pt>
                <c:pt idx="1">
                  <c:v>7987</c:v>
                </c:pt>
                <c:pt idx="2">
                  <c:v>8193</c:v>
                </c:pt>
                <c:pt idx="3">
                  <c:v>9853</c:v>
                </c:pt>
                <c:pt idx="4">
                  <c:v>8475</c:v>
                </c:pt>
                <c:pt idx="5">
                  <c:v>6512</c:v>
                </c:pt>
                <c:pt idx="6">
                  <c:v>6713</c:v>
                </c:pt>
                <c:pt idx="7">
                  <c:v>6453</c:v>
                </c:pt>
                <c:pt idx="8">
                  <c:v>7586</c:v>
                </c:pt>
                <c:pt idx="9">
                  <c:v>9258</c:v>
                </c:pt>
                <c:pt idx="10">
                  <c:v>10999</c:v>
                </c:pt>
                <c:pt idx="11">
                  <c:v>14480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3-41D6-9450-DC4378C39F08}"/>
            </c:ext>
          </c:extLst>
        </c:ser>
        <c:ser>
          <c:idx val="2"/>
          <c:order val="2"/>
          <c:tx>
            <c:strRef>
              <c:f>수락산!$E$3</c:f>
              <c:strCache>
                <c:ptCount val="1"/>
                <c:pt idx="0">
                  <c:v>2022전기사용량(KWH)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수락산!$E$4:$E$15</c:f>
              <c:numCache>
                <c:formatCode>General</c:formatCode>
                <c:ptCount val="12"/>
                <c:pt idx="0">
                  <c:v>1444</c:v>
                </c:pt>
                <c:pt idx="1">
                  <c:v>1646</c:v>
                </c:pt>
                <c:pt idx="2">
                  <c:v>1420</c:v>
                </c:pt>
                <c:pt idx="3">
                  <c:v>1092</c:v>
                </c:pt>
                <c:pt idx="4">
                  <c:v>848</c:v>
                </c:pt>
                <c:pt idx="5">
                  <c:v>635</c:v>
                </c:pt>
                <c:pt idx="6">
                  <c:v>1046</c:v>
                </c:pt>
                <c:pt idx="7">
                  <c:v>1033</c:v>
                </c:pt>
                <c:pt idx="8">
                  <c:v>1063</c:v>
                </c:pt>
                <c:pt idx="9">
                  <c:v>1523</c:v>
                </c:pt>
                <c:pt idx="10">
                  <c:v>1171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3-41D6-9450-DC4378C39F08}"/>
            </c:ext>
          </c:extLst>
        </c:ser>
        <c:ser>
          <c:idx val="3"/>
          <c:order val="3"/>
          <c:tx>
            <c:strRef>
              <c:f>수락산!$G$3</c:f>
              <c:strCache>
                <c:ptCount val="1"/>
                <c:pt idx="0">
                  <c:v>2024년상.하수도사용량(m)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수락산!$G$4:$G$15</c:f>
              <c:numCache>
                <c:formatCode>General</c:formatCode>
                <c:ptCount val="12"/>
                <c:pt idx="0">
                  <c:v>0</c:v>
                </c:pt>
                <c:pt idx="1">
                  <c:v>135</c:v>
                </c:pt>
                <c:pt idx="2">
                  <c:v>0</c:v>
                </c:pt>
                <c:pt idx="3">
                  <c:v>203</c:v>
                </c:pt>
                <c:pt idx="4">
                  <c:v>0</c:v>
                </c:pt>
                <c:pt idx="5">
                  <c:v>181</c:v>
                </c:pt>
                <c:pt idx="6">
                  <c:v>0</c:v>
                </c:pt>
                <c:pt idx="7">
                  <c:v>247</c:v>
                </c:pt>
                <c:pt idx="8">
                  <c:v>0</c:v>
                </c:pt>
                <c:pt idx="9">
                  <c:v>251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D3-41D6-9450-DC4378C39F08}"/>
            </c:ext>
          </c:extLst>
        </c:ser>
        <c:ser>
          <c:idx val="4"/>
          <c:order val="4"/>
          <c:tx>
            <c:strRef>
              <c:f>수락산!$H$3</c:f>
              <c:strCache>
                <c:ptCount val="1"/>
                <c:pt idx="0">
                  <c:v>2023년상.하수도사용량(m)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수락산!$H$4:$H$15</c:f>
              <c:numCache>
                <c:formatCode>General</c:formatCode>
                <c:ptCount val="12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151</c:v>
                </c:pt>
                <c:pt idx="8">
                  <c:v>0</c:v>
                </c:pt>
                <c:pt idx="9">
                  <c:v>178</c:v>
                </c:pt>
                <c:pt idx="10">
                  <c:v>180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D3-41D6-9450-DC4378C39F08}"/>
            </c:ext>
          </c:extLst>
        </c:ser>
        <c:ser>
          <c:idx val="5"/>
          <c:order val="5"/>
          <c:tx>
            <c:strRef>
              <c:f>수락산!$I$3</c:f>
              <c:strCache>
                <c:ptCount val="1"/>
                <c:pt idx="0">
                  <c:v>2022년상.하수도사용량(m)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수락산!$I$4:$I$15</c:f>
              <c:numCache>
                <c:formatCode>General</c:formatCode>
                <c:ptCount val="12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27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38</c:v>
                </c:pt>
                <c:pt idx="8">
                  <c:v>0</c:v>
                </c:pt>
                <c:pt idx="9">
                  <c:v>29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D3-41D6-9450-DC4378C39F08}"/>
            </c:ext>
          </c:extLst>
        </c:ser>
        <c:ser>
          <c:idx val="6"/>
          <c:order val="6"/>
          <c:tx>
            <c:strRef>
              <c:f>수락산!$K$3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D3-41D6-9450-DC4378C39F08}"/>
            </c:ext>
          </c:extLst>
        </c:ser>
        <c:ser>
          <c:idx val="7"/>
          <c:order val="7"/>
          <c:tx>
            <c:strRef>
              <c:f>수락산!$L$3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D3-41D6-9450-DC4378C39F08}"/>
            </c:ext>
          </c:extLst>
        </c:ser>
        <c:ser>
          <c:idx val="8"/>
          <c:order val="8"/>
          <c:tx>
            <c:strRef>
              <c:f>수락산!$M$3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D3-41D6-9450-DC4378C39F08}"/>
            </c:ext>
          </c:extLst>
        </c:ser>
        <c:ser>
          <c:idx val="9"/>
          <c:order val="9"/>
          <c:tx>
            <c:strRef>
              <c:f>수락산!$O$3</c:f>
              <c:strCache>
                <c:ptCount val="1"/>
                <c:pt idx="0">
                  <c:v>2024년도시가스사용량(Mj)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수락산!$O$4:$O$15</c:f>
              <c:numCache>
                <c:formatCode>General</c:formatCode>
                <c:ptCount val="12"/>
                <c:pt idx="0">
                  <c:v>368</c:v>
                </c:pt>
                <c:pt idx="1">
                  <c:v>330</c:v>
                </c:pt>
                <c:pt idx="2">
                  <c:v>306</c:v>
                </c:pt>
                <c:pt idx="3">
                  <c:v>416</c:v>
                </c:pt>
                <c:pt idx="4">
                  <c:v>292</c:v>
                </c:pt>
                <c:pt idx="5">
                  <c:v>249</c:v>
                </c:pt>
                <c:pt idx="6">
                  <c:v>209</c:v>
                </c:pt>
                <c:pt idx="7">
                  <c:v>197</c:v>
                </c:pt>
                <c:pt idx="8">
                  <c:v>181</c:v>
                </c:pt>
                <c:pt idx="9">
                  <c:v>153</c:v>
                </c:pt>
                <c:pt idx="10">
                  <c:v>259</c:v>
                </c:pt>
                <c:pt idx="11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D3-41D6-9450-DC4378C39F08}"/>
            </c:ext>
          </c:extLst>
        </c:ser>
        <c:ser>
          <c:idx val="10"/>
          <c:order val="10"/>
          <c:tx>
            <c:strRef>
              <c:f>수락산!$P$3</c:f>
              <c:strCache>
                <c:ptCount val="1"/>
                <c:pt idx="0">
                  <c:v>2023년도시가스사용량(Mj)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수락산!$P$4:$P$15</c:f>
              <c:numCache>
                <c:formatCode>General</c:formatCode>
                <c:ptCount val="12"/>
                <c:pt idx="0">
                  <c:v>329</c:v>
                </c:pt>
                <c:pt idx="1">
                  <c:v>339</c:v>
                </c:pt>
                <c:pt idx="2">
                  <c:v>290</c:v>
                </c:pt>
                <c:pt idx="3">
                  <c:v>258</c:v>
                </c:pt>
                <c:pt idx="4">
                  <c:v>232</c:v>
                </c:pt>
                <c:pt idx="5">
                  <c:v>205</c:v>
                </c:pt>
                <c:pt idx="6">
                  <c:v>123</c:v>
                </c:pt>
                <c:pt idx="7">
                  <c:v>95</c:v>
                </c:pt>
                <c:pt idx="8">
                  <c:v>84</c:v>
                </c:pt>
                <c:pt idx="9">
                  <c:v>82</c:v>
                </c:pt>
                <c:pt idx="10">
                  <c:v>206</c:v>
                </c:pt>
                <c:pt idx="11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D3-41D6-9450-DC4378C39F08}"/>
            </c:ext>
          </c:extLst>
        </c:ser>
        <c:ser>
          <c:idx val="11"/>
          <c:order val="11"/>
          <c:tx>
            <c:strRef>
              <c:f>수락산!$Q$3</c:f>
              <c:strCache>
                <c:ptCount val="1"/>
                <c:pt idx="0">
                  <c:v>2022년도시가스사용량(Mj)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수락산!$Q$4:$Q$15</c:f>
              <c:numCache>
                <c:formatCode>General</c:formatCode>
                <c:ptCount val="12"/>
                <c:pt idx="0">
                  <c:v>1011</c:v>
                </c:pt>
                <c:pt idx="1">
                  <c:v>1125</c:v>
                </c:pt>
                <c:pt idx="2">
                  <c:v>1110</c:v>
                </c:pt>
                <c:pt idx="3">
                  <c:v>789</c:v>
                </c:pt>
                <c:pt idx="4">
                  <c:v>412</c:v>
                </c:pt>
                <c:pt idx="5">
                  <c:v>218</c:v>
                </c:pt>
                <c:pt idx="6">
                  <c:v>290</c:v>
                </c:pt>
                <c:pt idx="7">
                  <c:v>520</c:v>
                </c:pt>
                <c:pt idx="8">
                  <c:v>505</c:v>
                </c:pt>
                <c:pt idx="9">
                  <c:v>279</c:v>
                </c:pt>
                <c:pt idx="10">
                  <c:v>453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D3-41D6-9450-DC4378C39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016744"/>
        <c:axId val="408017920"/>
      </c:barChart>
      <c:catAx>
        <c:axId val="40801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017920"/>
        <c:crosses val="autoZero"/>
        <c:auto val="1"/>
        <c:lblAlgn val="ctr"/>
        <c:lblOffset val="100"/>
        <c:noMultiLvlLbl val="0"/>
      </c:catAx>
      <c:valAx>
        <c:axId val="40801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01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444444444444446E-2"/>
          <c:y val="0.88483741615631395"/>
          <c:w val="0.9555555555555556"/>
          <c:h val="0.1151625838436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16</xdr:row>
      <xdr:rowOff>47625</xdr:rowOff>
    </xdr:from>
    <xdr:to>
      <xdr:col>16</xdr:col>
      <xdr:colOff>1390649</xdr:colOff>
      <xdr:row>35</xdr:row>
      <xdr:rowOff>85725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47624</xdr:rowOff>
    </xdr:from>
    <xdr:to>
      <xdr:col>16</xdr:col>
      <xdr:colOff>542924</xdr:colOff>
      <xdr:row>42</xdr:row>
      <xdr:rowOff>38099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142875</xdr:rowOff>
    </xdr:from>
    <xdr:to>
      <xdr:col>16</xdr:col>
      <xdr:colOff>323850</xdr:colOff>
      <xdr:row>44</xdr:row>
      <xdr:rowOff>85725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16</xdr:row>
      <xdr:rowOff>95249</xdr:rowOff>
    </xdr:from>
    <xdr:to>
      <xdr:col>16</xdr:col>
      <xdr:colOff>904874</xdr:colOff>
      <xdr:row>41</xdr:row>
      <xdr:rowOff>85724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16</xdr:row>
      <xdr:rowOff>133349</xdr:rowOff>
    </xdr:from>
    <xdr:to>
      <xdr:col>16</xdr:col>
      <xdr:colOff>1333499</xdr:colOff>
      <xdr:row>44</xdr:row>
      <xdr:rowOff>161924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57149</xdr:rowOff>
    </xdr:from>
    <xdr:to>
      <xdr:col>17</xdr:col>
      <xdr:colOff>504825</xdr:colOff>
      <xdr:row>43</xdr:row>
      <xdr:rowOff>104775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16</xdr:row>
      <xdr:rowOff>47625</xdr:rowOff>
    </xdr:from>
    <xdr:to>
      <xdr:col>16</xdr:col>
      <xdr:colOff>1019174</xdr:colOff>
      <xdr:row>42</xdr:row>
      <xdr:rowOff>142875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66674</xdr:rowOff>
    </xdr:from>
    <xdr:to>
      <xdr:col>16</xdr:col>
      <xdr:colOff>1219200</xdr:colOff>
      <xdr:row>42</xdr:row>
      <xdr:rowOff>95249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19050</xdr:rowOff>
    </xdr:from>
    <xdr:to>
      <xdr:col>16</xdr:col>
      <xdr:colOff>1285875</xdr:colOff>
      <xdr:row>37</xdr:row>
      <xdr:rowOff>152400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15</xdr:row>
      <xdr:rowOff>104774</xdr:rowOff>
    </xdr:from>
    <xdr:to>
      <xdr:col>16</xdr:col>
      <xdr:colOff>533401</xdr:colOff>
      <xdr:row>37</xdr:row>
      <xdr:rowOff>161924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16</xdr:row>
      <xdr:rowOff>47625</xdr:rowOff>
    </xdr:from>
    <xdr:to>
      <xdr:col>16</xdr:col>
      <xdr:colOff>1200149</xdr:colOff>
      <xdr:row>46</xdr:row>
      <xdr:rowOff>123825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16</xdr:row>
      <xdr:rowOff>152400</xdr:rowOff>
    </xdr:from>
    <xdr:to>
      <xdr:col>16</xdr:col>
      <xdr:colOff>1200149</xdr:colOff>
      <xdr:row>37</xdr:row>
      <xdr:rowOff>152400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16</xdr:row>
      <xdr:rowOff>9525</xdr:rowOff>
    </xdr:from>
    <xdr:to>
      <xdr:col>16</xdr:col>
      <xdr:colOff>1314450</xdr:colOff>
      <xdr:row>47</xdr:row>
      <xdr:rowOff>9525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My%20Documents/2012&#52980;&#54876;2&#44553;/&#47784;&#51032;&#44256;&#49324;/&#44592;&#48376;&#47784;&#51032;&#44256;&#49324;4&#54924;(&#51221;&#4581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작업-1"/>
      <sheetName val="기본작업-2"/>
      <sheetName val="기본작업-3"/>
      <sheetName val="계산작업"/>
      <sheetName val="분석작업-1"/>
      <sheetName val="분석작업-2"/>
      <sheetName val="매크로작업"/>
      <sheetName val="차트작업"/>
    </sheetNames>
    <sheetDataSet>
      <sheetData sheetId="0"/>
      <sheetData sheetId="1">
        <row r="4">
          <cell r="B4" t="str">
            <v>SR-001</v>
          </cell>
        </row>
        <row r="5">
          <cell r="B5" t="str">
            <v>QM-002</v>
          </cell>
        </row>
        <row r="6">
          <cell r="B6" t="str">
            <v>EQ-003</v>
          </cell>
        </row>
        <row r="7">
          <cell r="B7" t="str">
            <v>MD-004</v>
          </cell>
        </row>
        <row r="8">
          <cell r="B8" t="str">
            <v>MR-005</v>
          </cell>
        </row>
        <row r="9">
          <cell r="B9" t="str">
            <v>IS-001</v>
          </cell>
        </row>
        <row r="10">
          <cell r="B10" t="str">
            <v>ES-002</v>
          </cell>
        </row>
        <row r="11">
          <cell r="B11" t="str">
            <v>SU-003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tabSelected="1" topLeftCell="A2" zoomScale="70" zoomScaleNormal="70" workbookViewId="0">
      <pane xSplit="1" ySplit="3" topLeftCell="D5" activePane="bottomRight" state="frozen"/>
      <selection activeCell="A2" sqref="A2"/>
      <selection pane="topRight" activeCell="B2" sqref="B2"/>
      <selection pane="bottomLeft" activeCell="A5" sqref="A5"/>
      <selection pane="bottomRight" activeCell="K15" sqref="K15"/>
    </sheetView>
  </sheetViews>
  <sheetFormatPr defaultRowHeight="13.5" x14ac:dyDescent="0.3"/>
  <cols>
    <col min="1" max="1" width="18.5" style="4" bestFit="1" customWidth="1"/>
    <col min="2" max="2" width="9.75" style="4" bestFit="1" customWidth="1"/>
    <col min="3" max="3" width="12.75" style="4" bestFit="1" customWidth="1"/>
    <col min="4" max="4" width="13.875" style="4" customWidth="1"/>
    <col min="5" max="5" width="12.75" style="4" bestFit="1" customWidth="1"/>
    <col min="6" max="6" width="9.375" style="4" customWidth="1"/>
    <col min="7" max="7" width="14.875" style="4" bestFit="1" customWidth="1"/>
    <col min="8" max="8" width="9.375" style="4" customWidth="1"/>
    <col min="9" max="9" width="13.625" style="4" customWidth="1"/>
    <col min="10" max="10" width="9" style="4"/>
    <col min="11" max="11" width="12.75" style="4" bestFit="1" customWidth="1"/>
    <col min="12" max="12" width="9" style="4"/>
    <col min="13" max="13" width="12.75" style="4" bestFit="1" customWidth="1"/>
    <col min="14" max="14" width="9" style="4"/>
    <col min="15" max="15" width="12.75" style="4" bestFit="1" customWidth="1"/>
    <col min="16" max="16" width="9" style="4"/>
    <col min="17" max="17" width="12.75" style="4" bestFit="1" customWidth="1"/>
    <col min="18" max="18" width="9" style="4"/>
    <col min="19" max="19" width="12.625" style="4" customWidth="1"/>
    <col min="20" max="20" width="9" style="4"/>
    <col min="21" max="21" width="14" style="4" bestFit="1" customWidth="1"/>
    <col min="22" max="22" width="9" style="4"/>
    <col min="23" max="23" width="11.5" style="4" bestFit="1" customWidth="1"/>
    <col min="24" max="24" width="9" style="4"/>
    <col min="25" max="25" width="13" style="4" customWidth="1"/>
    <col min="26" max="26" width="9" style="4"/>
    <col min="27" max="27" width="11.5" style="4" bestFit="1" customWidth="1"/>
    <col min="28" max="28" width="9" style="4"/>
    <col min="29" max="29" width="12.75" style="4" bestFit="1" customWidth="1"/>
    <col min="30" max="30" width="9" style="4"/>
    <col min="31" max="31" width="11.5" style="4" bestFit="1" customWidth="1"/>
    <col min="32" max="32" width="9" style="4"/>
    <col min="33" max="33" width="12.875" style="4" bestFit="1" customWidth="1"/>
    <col min="34" max="34" width="9" style="4"/>
    <col min="35" max="35" width="11.5" style="4" bestFit="1" customWidth="1"/>
    <col min="36" max="36" width="9" style="4"/>
    <col min="37" max="37" width="11.5" style="4" bestFit="1" customWidth="1"/>
    <col min="38" max="38" width="9" style="4"/>
    <col min="39" max="39" width="11.5" style="4" bestFit="1" customWidth="1"/>
    <col min="40" max="40" width="9" style="4"/>
    <col min="41" max="41" width="12.5" style="4" customWidth="1"/>
    <col min="42" max="42" width="9" style="4"/>
    <col min="43" max="43" width="11.5" style="4" bestFit="1" customWidth="1"/>
    <col min="44" max="44" width="9" style="4"/>
    <col min="45" max="45" width="12.875" style="4" bestFit="1" customWidth="1"/>
    <col min="46" max="46" width="9" style="4"/>
    <col min="47" max="47" width="11.5" style="4" bestFit="1" customWidth="1"/>
    <col min="48" max="48" width="9" style="4"/>
    <col min="49" max="49" width="12.875" style="4" bestFit="1" customWidth="1"/>
    <col min="50" max="50" width="9" style="4"/>
    <col min="51" max="51" width="12.875" style="4" bestFit="1" customWidth="1"/>
    <col min="52" max="52" width="9" style="4"/>
    <col min="53" max="53" width="11.5" style="4" bestFit="1" customWidth="1"/>
    <col min="54" max="54" width="9" style="4"/>
    <col min="55" max="55" width="11.5" style="4" bestFit="1" customWidth="1"/>
    <col min="56" max="56" width="9" style="4"/>
    <col min="57" max="57" width="11.5" style="4" bestFit="1" customWidth="1"/>
    <col min="58" max="58" width="9" style="4"/>
    <col min="59" max="59" width="12.875" style="4" bestFit="1" customWidth="1"/>
    <col min="60" max="60" width="9" style="4"/>
    <col min="61" max="61" width="12.875" style="4" bestFit="1" customWidth="1"/>
    <col min="62" max="62" width="9" style="4"/>
    <col min="63" max="63" width="11.5" style="4" bestFit="1" customWidth="1"/>
    <col min="64" max="64" width="9" style="4"/>
    <col min="65" max="65" width="11.625" style="4" bestFit="1" customWidth="1"/>
    <col min="66" max="66" width="9" style="4"/>
    <col min="67" max="67" width="12.875" style="4" bestFit="1" customWidth="1"/>
    <col min="68" max="68" width="9" style="4"/>
    <col min="69" max="69" width="11.5" style="4" bestFit="1" customWidth="1"/>
    <col min="70" max="70" width="9" style="4"/>
    <col min="71" max="71" width="11.5" style="4" bestFit="1" customWidth="1"/>
    <col min="72" max="72" width="9" style="4"/>
    <col min="73" max="73" width="11.625" style="4" bestFit="1" customWidth="1"/>
    <col min="74" max="74" width="9" style="4"/>
    <col min="75" max="75" width="11.5" style="4" bestFit="1" customWidth="1"/>
    <col min="76" max="76" width="9" style="4"/>
    <col min="77" max="77" width="12.875" style="4" bestFit="1" customWidth="1"/>
    <col min="78" max="78" width="9" style="4"/>
    <col min="79" max="79" width="11.5" style="4" bestFit="1" customWidth="1"/>
    <col min="80" max="80" width="9" style="4"/>
    <col min="81" max="81" width="11.625" style="4" bestFit="1" customWidth="1"/>
    <col min="82" max="82" width="9" style="4"/>
    <col min="83" max="83" width="12.875" style="4" bestFit="1" customWidth="1"/>
    <col min="84" max="84" width="9" style="4"/>
    <col min="85" max="85" width="11.5" style="4" bestFit="1" customWidth="1"/>
    <col min="86" max="86" width="9" style="4"/>
    <col min="87" max="87" width="11.5" style="4" bestFit="1" customWidth="1"/>
    <col min="88" max="88" width="9" style="4"/>
    <col min="89" max="89" width="12.875" style="4" bestFit="1" customWidth="1"/>
    <col min="90" max="90" width="9" style="4"/>
    <col min="91" max="91" width="12.875" style="4" bestFit="1" customWidth="1"/>
    <col min="92" max="92" width="9" style="4"/>
    <col min="93" max="93" width="12.875" style="4" bestFit="1" customWidth="1"/>
    <col min="94" max="94" width="9" style="4"/>
    <col min="95" max="95" width="11.5" style="4" bestFit="1" customWidth="1"/>
    <col min="96" max="96" width="9" style="4"/>
    <col min="97" max="97" width="12.875" style="4" bestFit="1" customWidth="1"/>
    <col min="98" max="16384" width="9" style="4"/>
  </cols>
  <sheetData>
    <row r="1" spans="1:97" ht="40.5" customHeight="1" thickBot="1" x14ac:dyDescent="0.35">
      <c r="A1" s="1" t="s">
        <v>182</v>
      </c>
      <c r="B1" s="74"/>
      <c r="C1" s="74"/>
      <c r="D1" s="74"/>
      <c r="E1" s="74"/>
      <c r="F1" s="74"/>
      <c r="G1" s="74"/>
      <c r="H1" s="74"/>
      <c r="I1" s="74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97" ht="28.5" customHeight="1" thickTop="1" thickBot="1" x14ac:dyDescent="0.35">
      <c r="A2" s="73"/>
      <c r="B2" s="146" t="s">
        <v>0</v>
      </c>
      <c r="C2" s="147"/>
      <c r="D2" s="147"/>
      <c r="E2" s="147"/>
      <c r="F2" s="147"/>
      <c r="G2" s="147"/>
      <c r="H2" s="147"/>
      <c r="I2" s="148"/>
      <c r="J2" s="146" t="s">
        <v>1</v>
      </c>
      <c r="K2" s="147"/>
      <c r="L2" s="147"/>
      <c r="M2" s="147"/>
      <c r="N2" s="147"/>
      <c r="O2" s="147"/>
      <c r="P2" s="147"/>
      <c r="Q2" s="148"/>
      <c r="R2" s="146" t="s">
        <v>2</v>
      </c>
      <c r="S2" s="147"/>
      <c r="T2" s="147"/>
      <c r="U2" s="147"/>
      <c r="V2" s="147"/>
      <c r="W2" s="147"/>
      <c r="X2" s="147"/>
      <c r="Y2" s="148"/>
      <c r="Z2" s="146" t="s">
        <v>35</v>
      </c>
      <c r="AA2" s="147"/>
      <c r="AB2" s="147"/>
      <c r="AC2" s="147"/>
      <c r="AD2" s="147"/>
      <c r="AE2" s="147"/>
      <c r="AF2" s="147"/>
      <c r="AG2" s="148"/>
      <c r="AH2" s="146" t="s">
        <v>4</v>
      </c>
      <c r="AI2" s="147"/>
      <c r="AJ2" s="147"/>
      <c r="AK2" s="147"/>
      <c r="AL2" s="147"/>
      <c r="AM2" s="147"/>
      <c r="AN2" s="147"/>
      <c r="AO2" s="148"/>
      <c r="AP2" s="146" t="s">
        <v>5</v>
      </c>
      <c r="AQ2" s="147"/>
      <c r="AR2" s="147"/>
      <c r="AS2" s="147"/>
      <c r="AT2" s="147"/>
      <c r="AU2" s="147"/>
      <c r="AV2" s="147"/>
      <c r="AW2" s="148"/>
      <c r="AX2" s="146" t="s">
        <v>6</v>
      </c>
      <c r="AY2" s="147"/>
      <c r="AZ2" s="147"/>
      <c r="BA2" s="147"/>
      <c r="BB2" s="147"/>
      <c r="BC2" s="147"/>
      <c r="BD2" s="147"/>
      <c r="BE2" s="148"/>
      <c r="BF2" s="146" t="s">
        <v>7</v>
      </c>
      <c r="BG2" s="147"/>
      <c r="BH2" s="147"/>
      <c r="BI2" s="147"/>
      <c r="BJ2" s="147"/>
      <c r="BK2" s="147"/>
      <c r="BL2" s="147"/>
      <c r="BM2" s="148"/>
      <c r="BN2" s="146" t="s">
        <v>8</v>
      </c>
      <c r="BO2" s="147"/>
      <c r="BP2" s="147"/>
      <c r="BQ2" s="147"/>
      <c r="BR2" s="147"/>
      <c r="BS2" s="147"/>
      <c r="BT2" s="147"/>
      <c r="BU2" s="148"/>
      <c r="BV2" s="146" t="s">
        <v>9</v>
      </c>
      <c r="BW2" s="147"/>
      <c r="BX2" s="147"/>
      <c r="BY2" s="147"/>
      <c r="BZ2" s="147"/>
      <c r="CA2" s="147"/>
      <c r="CB2" s="147"/>
      <c r="CC2" s="148"/>
      <c r="CD2" s="146" t="s">
        <v>10</v>
      </c>
      <c r="CE2" s="147"/>
      <c r="CF2" s="147"/>
      <c r="CG2" s="147"/>
      <c r="CH2" s="147"/>
      <c r="CI2" s="147"/>
      <c r="CJ2" s="147"/>
      <c r="CK2" s="148"/>
      <c r="CL2" s="146" t="s">
        <v>11</v>
      </c>
      <c r="CM2" s="147"/>
      <c r="CN2" s="147"/>
      <c r="CO2" s="147"/>
      <c r="CP2" s="147"/>
      <c r="CQ2" s="147"/>
      <c r="CR2" s="147"/>
      <c r="CS2" s="148"/>
    </row>
    <row r="3" spans="1:97" s="86" customFormat="1" ht="20.25" customHeight="1" thickTop="1" x14ac:dyDescent="0.3">
      <c r="A3" s="161" t="s">
        <v>12</v>
      </c>
      <c r="B3" s="160" t="s">
        <v>13</v>
      </c>
      <c r="C3" s="159"/>
      <c r="D3" s="144" t="s">
        <v>14</v>
      </c>
      <c r="E3" s="157"/>
      <c r="F3" s="158" t="s">
        <v>15</v>
      </c>
      <c r="G3" s="159"/>
      <c r="H3" s="144" t="s">
        <v>16</v>
      </c>
      <c r="I3" s="145"/>
      <c r="J3" s="163" t="s">
        <v>13</v>
      </c>
      <c r="K3" s="164"/>
      <c r="L3" s="165" t="s">
        <v>14</v>
      </c>
      <c r="M3" s="164"/>
      <c r="N3" s="165" t="s">
        <v>15</v>
      </c>
      <c r="O3" s="164"/>
      <c r="P3" s="165" t="s">
        <v>16</v>
      </c>
      <c r="Q3" s="166"/>
      <c r="R3" s="160" t="s">
        <v>13</v>
      </c>
      <c r="S3" s="159"/>
      <c r="T3" s="144" t="s">
        <v>14</v>
      </c>
      <c r="U3" s="157"/>
      <c r="V3" s="158" t="s">
        <v>15</v>
      </c>
      <c r="W3" s="159"/>
      <c r="X3" s="144" t="s">
        <v>16</v>
      </c>
      <c r="Y3" s="145"/>
      <c r="Z3" s="160" t="s">
        <v>13</v>
      </c>
      <c r="AA3" s="159"/>
      <c r="AB3" s="144" t="s">
        <v>14</v>
      </c>
      <c r="AC3" s="157"/>
      <c r="AD3" s="158" t="s">
        <v>15</v>
      </c>
      <c r="AE3" s="159"/>
      <c r="AF3" s="144" t="s">
        <v>16</v>
      </c>
      <c r="AG3" s="145"/>
      <c r="AH3" s="160" t="s">
        <v>13</v>
      </c>
      <c r="AI3" s="159"/>
      <c r="AJ3" s="144" t="s">
        <v>14</v>
      </c>
      <c r="AK3" s="157"/>
      <c r="AL3" s="158" t="s">
        <v>15</v>
      </c>
      <c r="AM3" s="159"/>
      <c r="AN3" s="144" t="s">
        <v>16</v>
      </c>
      <c r="AO3" s="145"/>
      <c r="AP3" s="160" t="s">
        <v>13</v>
      </c>
      <c r="AQ3" s="159"/>
      <c r="AR3" s="144" t="s">
        <v>14</v>
      </c>
      <c r="AS3" s="157"/>
      <c r="AT3" s="158" t="s">
        <v>15</v>
      </c>
      <c r="AU3" s="159"/>
      <c r="AV3" s="144" t="s">
        <v>16</v>
      </c>
      <c r="AW3" s="145"/>
      <c r="AX3" s="160" t="s">
        <v>13</v>
      </c>
      <c r="AY3" s="159"/>
      <c r="AZ3" s="144" t="s">
        <v>14</v>
      </c>
      <c r="BA3" s="157"/>
      <c r="BB3" s="158" t="s">
        <v>15</v>
      </c>
      <c r="BC3" s="159"/>
      <c r="BD3" s="144" t="s">
        <v>16</v>
      </c>
      <c r="BE3" s="145"/>
      <c r="BF3" s="160" t="s">
        <v>13</v>
      </c>
      <c r="BG3" s="159"/>
      <c r="BH3" s="144" t="s">
        <v>14</v>
      </c>
      <c r="BI3" s="157"/>
      <c r="BJ3" s="158" t="s">
        <v>15</v>
      </c>
      <c r="BK3" s="159"/>
      <c r="BL3" s="144" t="s">
        <v>16</v>
      </c>
      <c r="BM3" s="145"/>
      <c r="BN3" s="160" t="s">
        <v>13</v>
      </c>
      <c r="BO3" s="159"/>
      <c r="BP3" s="144" t="s">
        <v>14</v>
      </c>
      <c r="BQ3" s="157"/>
      <c r="BR3" s="158" t="s">
        <v>15</v>
      </c>
      <c r="BS3" s="159"/>
      <c r="BT3" s="144" t="s">
        <v>16</v>
      </c>
      <c r="BU3" s="145"/>
      <c r="BV3" s="160" t="s">
        <v>13</v>
      </c>
      <c r="BW3" s="159"/>
      <c r="BX3" s="144" t="s">
        <v>14</v>
      </c>
      <c r="BY3" s="157"/>
      <c r="BZ3" s="158" t="s">
        <v>15</v>
      </c>
      <c r="CA3" s="159"/>
      <c r="CB3" s="144" t="s">
        <v>16</v>
      </c>
      <c r="CC3" s="145"/>
      <c r="CD3" s="160" t="s">
        <v>13</v>
      </c>
      <c r="CE3" s="159"/>
      <c r="CF3" s="144" t="s">
        <v>14</v>
      </c>
      <c r="CG3" s="157"/>
      <c r="CH3" s="158" t="s">
        <v>15</v>
      </c>
      <c r="CI3" s="159"/>
      <c r="CJ3" s="144" t="s">
        <v>16</v>
      </c>
      <c r="CK3" s="145"/>
      <c r="CL3" s="160" t="s">
        <v>13</v>
      </c>
      <c r="CM3" s="159"/>
      <c r="CN3" s="144" t="s">
        <v>14</v>
      </c>
      <c r="CO3" s="157"/>
      <c r="CP3" s="158" t="s">
        <v>15</v>
      </c>
      <c r="CQ3" s="159"/>
      <c r="CR3" s="144" t="s">
        <v>16</v>
      </c>
      <c r="CS3" s="145"/>
    </row>
    <row r="4" spans="1:97" s="86" customFormat="1" ht="29.25" thickBot="1" x14ac:dyDescent="0.35">
      <c r="A4" s="162"/>
      <c r="B4" s="87" t="s">
        <v>17</v>
      </c>
      <c r="C4" s="88" t="s">
        <v>18</v>
      </c>
      <c r="D4" s="89" t="s">
        <v>19</v>
      </c>
      <c r="E4" s="90" t="s">
        <v>18</v>
      </c>
      <c r="F4" s="91" t="s">
        <v>20</v>
      </c>
      <c r="G4" s="92" t="s">
        <v>21</v>
      </c>
      <c r="H4" s="89" t="s">
        <v>22</v>
      </c>
      <c r="I4" s="93" t="s">
        <v>21</v>
      </c>
      <c r="J4" s="87" t="s">
        <v>17</v>
      </c>
      <c r="K4" s="88" t="s">
        <v>18</v>
      </c>
      <c r="L4" s="89" t="s">
        <v>19</v>
      </c>
      <c r="M4" s="90" t="s">
        <v>18</v>
      </c>
      <c r="N4" s="91" t="s">
        <v>20</v>
      </c>
      <c r="O4" s="92" t="s">
        <v>21</v>
      </c>
      <c r="P4" s="89" t="s">
        <v>22</v>
      </c>
      <c r="Q4" s="93" t="s">
        <v>21</v>
      </c>
      <c r="R4" s="87" t="s">
        <v>17</v>
      </c>
      <c r="S4" s="88" t="s">
        <v>18</v>
      </c>
      <c r="T4" s="89" t="s">
        <v>19</v>
      </c>
      <c r="U4" s="90" t="s">
        <v>18</v>
      </c>
      <c r="V4" s="91" t="s">
        <v>20</v>
      </c>
      <c r="W4" s="92" t="s">
        <v>21</v>
      </c>
      <c r="X4" s="89" t="s">
        <v>22</v>
      </c>
      <c r="Y4" s="93" t="s">
        <v>21</v>
      </c>
      <c r="Z4" s="87" t="s">
        <v>17</v>
      </c>
      <c r="AA4" s="88" t="s">
        <v>18</v>
      </c>
      <c r="AB4" s="89" t="s">
        <v>19</v>
      </c>
      <c r="AC4" s="90" t="s">
        <v>18</v>
      </c>
      <c r="AD4" s="91" t="s">
        <v>20</v>
      </c>
      <c r="AE4" s="92" t="s">
        <v>21</v>
      </c>
      <c r="AF4" s="89" t="s">
        <v>22</v>
      </c>
      <c r="AG4" s="93" t="s">
        <v>21</v>
      </c>
      <c r="AH4" s="87" t="s">
        <v>17</v>
      </c>
      <c r="AI4" s="88" t="s">
        <v>18</v>
      </c>
      <c r="AJ4" s="89" t="s">
        <v>19</v>
      </c>
      <c r="AK4" s="90" t="s">
        <v>18</v>
      </c>
      <c r="AL4" s="91" t="s">
        <v>20</v>
      </c>
      <c r="AM4" s="92" t="s">
        <v>21</v>
      </c>
      <c r="AN4" s="89" t="s">
        <v>22</v>
      </c>
      <c r="AO4" s="93" t="s">
        <v>21</v>
      </c>
      <c r="AP4" s="87" t="s">
        <v>17</v>
      </c>
      <c r="AQ4" s="88" t="s">
        <v>18</v>
      </c>
      <c r="AR4" s="89" t="s">
        <v>19</v>
      </c>
      <c r="AS4" s="90" t="s">
        <v>18</v>
      </c>
      <c r="AT4" s="91" t="s">
        <v>20</v>
      </c>
      <c r="AU4" s="92" t="s">
        <v>21</v>
      </c>
      <c r="AV4" s="89" t="s">
        <v>22</v>
      </c>
      <c r="AW4" s="93" t="s">
        <v>21</v>
      </c>
      <c r="AX4" s="87" t="s">
        <v>17</v>
      </c>
      <c r="AY4" s="88" t="s">
        <v>18</v>
      </c>
      <c r="AZ4" s="89" t="s">
        <v>19</v>
      </c>
      <c r="BA4" s="90" t="s">
        <v>18</v>
      </c>
      <c r="BB4" s="91" t="s">
        <v>20</v>
      </c>
      <c r="BC4" s="92" t="s">
        <v>21</v>
      </c>
      <c r="BD4" s="89" t="s">
        <v>22</v>
      </c>
      <c r="BE4" s="93" t="s">
        <v>21</v>
      </c>
      <c r="BF4" s="87" t="s">
        <v>17</v>
      </c>
      <c r="BG4" s="88" t="s">
        <v>18</v>
      </c>
      <c r="BH4" s="89" t="s">
        <v>19</v>
      </c>
      <c r="BI4" s="90" t="s">
        <v>18</v>
      </c>
      <c r="BJ4" s="91" t="s">
        <v>20</v>
      </c>
      <c r="BK4" s="92" t="s">
        <v>21</v>
      </c>
      <c r="BL4" s="89" t="s">
        <v>22</v>
      </c>
      <c r="BM4" s="93" t="s">
        <v>21</v>
      </c>
      <c r="BN4" s="87" t="s">
        <v>17</v>
      </c>
      <c r="BO4" s="88" t="s">
        <v>18</v>
      </c>
      <c r="BP4" s="89" t="s">
        <v>19</v>
      </c>
      <c r="BQ4" s="90" t="s">
        <v>18</v>
      </c>
      <c r="BR4" s="91" t="s">
        <v>20</v>
      </c>
      <c r="BS4" s="92" t="s">
        <v>21</v>
      </c>
      <c r="BT4" s="89" t="s">
        <v>22</v>
      </c>
      <c r="BU4" s="93" t="s">
        <v>21</v>
      </c>
      <c r="BV4" s="87" t="s">
        <v>17</v>
      </c>
      <c r="BW4" s="88" t="s">
        <v>18</v>
      </c>
      <c r="BX4" s="89" t="s">
        <v>19</v>
      </c>
      <c r="BY4" s="90" t="s">
        <v>18</v>
      </c>
      <c r="BZ4" s="91" t="s">
        <v>20</v>
      </c>
      <c r="CA4" s="92" t="s">
        <v>21</v>
      </c>
      <c r="CB4" s="89" t="s">
        <v>22</v>
      </c>
      <c r="CC4" s="93" t="s">
        <v>21</v>
      </c>
      <c r="CD4" s="87" t="s">
        <v>17</v>
      </c>
      <c r="CE4" s="88" t="s">
        <v>18</v>
      </c>
      <c r="CF4" s="89" t="s">
        <v>19</v>
      </c>
      <c r="CG4" s="90" t="s">
        <v>18</v>
      </c>
      <c r="CH4" s="91" t="s">
        <v>20</v>
      </c>
      <c r="CI4" s="92" t="s">
        <v>21</v>
      </c>
      <c r="CJ4" s="89" t="s">
        <v>22</v>
      </c>
      <c r="CK4" s="93" t="s">
        <v>21</v>
      </c>
      <c r="CL4" s="87" t="s">
        <v>17</v>
      </c>
      <c r="CM4" s="88" t="s">
        <v>18</v>
      </c>
      <c r="CN4" s="89" t="s">
        <v>19</v>
      </c>
      <c r="CO4" s="90" t="s">
        <v>18</v>
      </c>
      <c r="CP4" s="91" t="s">
        <v>20</v>
      </c>
      <c r="CQ4" s="92" t="s">
        <v>21</v>
      </c>
      <c r="CR4" s="89" t="s">
        <v>22</v>
      </c>
      <c r="CS4" s="93" t="s">
        <v>21</v>
      </c>
    </row>
    <row r="5" spans="1:97" ht="28.5" customHeight="1" thickTop="1" x14ac:dyDescent="0.3">
      <c r="A5" s="94" t="s">
        <v>129</v>
      </c>
      <c r="B5" s="13">
        <v>38056</v>
      </c>
      <c r="C5" s="14">
        <v>8580330</v>
      </c>
      <c r="D5" s="99"/>
      <c r="E5" s="100"/>
      <c r="F5" s="101">
        <v>12.8</v>
      </c>
      <c r="G5" s="102">
        <v>2481610</v>
      </c>
      <c r="H5" s="99"/>
      <c r="I5" s="103"/>
      <c r="J5" s="104">
        <v>13219</v>
      </c>
      <c r="K5" s="102">
        <v>4071730</v>
      </c>
      <c r="L5" s="99">
        <v>193</v>
      </c>
      <c r="M5" s="100">
        <v>666280</v>
      </c>
      <c r="N5" s="101">
        <v>12.3</v>
      </c>
      <c r="O5" s="102">
        <v>2405770</v>
      </c>
      <c r="P5" s="99"/>
      <c r="Q5" s="103"/>
      <c r="R5" s="104">
        <v>11355</v>
      </c>
      <c r="S5" s="102">
        <v>3711450</v>
      </c>
      <c r="T5" s="99"/>
      <c r="U5" s="100"/>
      <c r="V5" s="101">
        <v>0.3</v>
      </c>
      <c r="W5" s="102">
        <v>132580</v>
      </c>
      <c r="X5" s="99"/>
      <c r="Y5" s="103"/>
      <c r="Z5" s="104">
        <v>9958</v>
      </c>
      <c r="AA5" s="102">
        <v>3123150</v>
      </c>
      <c r="AB5" s="99">
        <v>160</v>
      </c>
      <c r="AC5" s="100">
        <v>568600</v>
      </c>
      <c r="AD5" s="101">
        <v>0.3</v>
      </c>
      <c r="AE5" s="102">
        <v>132581</v>
      </c>
      <c r="AF5" s="99"/>
      <c r="AG5" s="103"/>
      <c r="AH5" s="104"/>
      <c r="AI5" s="102"/>
      <c r="AJ5" s="105"/>
      <c r="AK5" s="100"/>
      <c r="AL5" s="101"/>
      <c r="AM5" s="102"/>
      <c r="AN5" s="99"/>
      <c r="AO5" s="103"/>
      <c r="AP5" s="104"/>
      <c r="AQ5" s="102"/>
      <c r="AR5" s="99"/>
      <c r="AS5" s="100"/>
      <c r="AT5" s="101"/>
      <c r="AU5" s="102"/>
      <c r="AV5" s="99"/>
      <c r="AW5" s="103"/>
      <c r="AX5" s="104"/>
      <c r="AY5" s="102"/>
      <c r="AZ5" s="105"/>
      <c r="BA5" s="100"/>
      <c r="BB5" s="101"/>
      <c r="BC5" s="102"/>
      <c r="BD5" s="99"/>
      <c r="BE5" s="103"/>
      <c r="BF5" s="104"/>
      <c r="BG5" s="102"/>
      <c r="BH5" s="99"/>
      <c r="BI5" s="100"/>
      <c r="BJ5" s="101"/>
      <c r="BK5" s="102"/>
      <c r="BL5" s="99"/>
      <c r="BM5" s="103"/>
      <c r="BN5" s="104"/>
      <c r="BO5" s="102"/>
      <c r="BP5" s="99"/>
      <c r="BQ5" s="100"/>
      <c r="BR5" s="101"/>
      <c r="BS5" s="102"/>
      <c r="BT5" s="99"/>
      <c r="BU5" s="103"/>
      <c r="BV5" s="104"/>
      <c r="BW5" s="102"/>
      <c r="BX5" s="99"/>
      <c r="BY5" s="100"/>
      <c r="BZ5" s="101"/>
      <c r="CA5" s="102"/>
      <c r="CB5" s="99"/>
      <c r="CC5" s="103"/>
      <c r="CD5" s="104"/>
      <c r="CE5" s="102"/>
      <c r="CF5" s="99"/>
      <c r="CG5" s="100"/>
      <c r="CH5" s="101"/>
      <c r="CI5" s="102"/>
      <c r="CJ5" s="99"/>
      <c r="CK5" s="103"/>
      <c r="CL5" s="104"/>
      <c r="CM5" s="102"/>
      <c r="CN5" s="99"/>
      <c r="CO5" s="100"/>
      <c r="CP5" s="101"/>
      <c r="CQ5" s="102"/>
      <c r="CR5" s="99"/>
      <c r="CS5" s="18"/>
    </row>
    <row r="6" spans="1:97" ht="28.5" customHeight="1" x14ac:dyDescent="0.3">
      <c r="A6" s="95" t="s">
        <v>130</v>
      </c>
      <c r="B6" s="20">
        <v>69719</v>
      </c>
      <c r="C6" s="21">
        <v>13599920</v>
      </c>
      <c r="D6" s="106">
        <v>8621</v>
      </c>
      <c r="E6" s="107">
        <v>29823270</v>
      </c>
      <c r="F6" s="101"/>
      <c r="G6" s="108"/>
      <c r="H6" s="106">
        <v>22004</v>
      </c>
      <c r="I6" s="109">
        <v>22763580</v>
      </c>
      <c r="J6" s="110">
        <v>73317</v>
      </c>
      <c r="K6" s="108">
        <v>12984142</v>
      </c>
      <c r="L6" s="106"/>
      <c r="M6" s="107"/>
      <c r="N6" s="101"/>
      <c r="O6" s="108"/>
      <c r="P6" s="106">
        <v>23148</v>
      </c>
      <c r="Q6" s="109">
        <v>23908270</v>
      </c>
      <c r="R6" s="110">
        <v>63008</v>
      </c>
      <c r="S6" s="108">
        <v>12073470</v>
      </c>
      <c r="T6" s="106">
        <v>8448</v>
      </c>
      <c r="U6" s="107">
        <v>29188160</v>
      </c>
      <c r="V6" s="101"/>
      <c r="W6" s="108"/>
      <c r="X6" s="106">
        <v>22973</v>
      </c>
      <c r="Y6" s="109">
        <v>23671670</v>
      </c>
      <c r="Z6" s="110">
        <v>56338</v>
      </c>
      <c r="AA6" s="108">
        <v>9434380</v>
      </c>
      <c r="AB6" s="106"/>
      <c r="AC6" s="107"/>
      <c r="AD6" s="111"/>
      <c r="AE6" s="108"/>
      <c r="AF6" s="106">
        <v>16810</v>
      </c>
      <c r="AG6" s="109">
        <v>17262470</v>
      </c>
      <c r="AH6" s="110"/>
      <c r="AI6" s="108"/>
      <c r="AJ6" s="106"/>
      <c r="AK6" s="107"/>
      <c r="AL6" s="111"/>
      <c r="AM6" s="108"/>
      <c r="AN6" s="106"/>
      <c r="AO6" s="109"/>
      <c r="AP6" s="110"/>
      <c r="AQ6" s="108"/>
      <c r="AR6" s="106"/>
      <c r="AS6" s="107"/>
      <c r="AT6" s="101"/>
      <c r="AU6" s="108"/>
      <c r="AV6" s="106"/>
      <c r="AW6" s="109"/>
      <c r="AX6" s="110"/>
      <c r="AY6" s="108"/>
      <c r="AZ6" s="106"/>
      <c r="BA6" s="107"/>
      <c r="BB6" s="111"/>
      <c r="BC6" s="108"/>
      <c r="BD6" s="106"/>
      <c r="BE6" s="109"/>
      <c r="BF6" s="110"/>
      <c r="BG6" s="108"/>
      <c r="BH6" s="106"/>
      <c r="BI6" s="107"/>
      <c r="BJ6" s="111"/>
      <c r="BK6" s="108"/>
      <c r="BL6" s="106"/>
      <c r="BM6" s="109"/>
      <c r="BN6" s="110"/>
      <c r="BO6" s="108"/>
      <c r="BP6" s="106"/>
      <c r="BQ6" s="107"/>
      <c r="BR6" s="111"/>
      <c r="BS6" s="108"/>
      <c r="BT6" s="106"/>
      <c r="BU6" s="112"/>
      <c r="BV6" s="110"/>
      <c r="BW6" s="108"/>
      <c r="BX6" s="106"/>
      <c r="BY6" s="107"/>
      <c r="BZ6" s="101"/>
      <c r="CA6" s="108"/>
      <c r="CB6" s="106"/>
      <c r="CC6" s="109"/>
      <c r="CD6" s="110"/>
      <c r="CE6" s="108"/>
      <c r="CF6" s="106"/>
      <c r="CG6" s="107"/>
      <c r="CH6" s="101"/>
      <c r="CI6" s="108"/>
      <c r="CJ6" s="106"/>
      <c r="CK6" s="109"/>
      <c r="CL6" s="110"/>
      <c r="CM6" s="108"/>
      <c r="CN6" s="106"/>
      <c r="CO6" s="107"/>
      <c r="CP6" s="126"/>
      <c r="CQ6" s="108"/>
      <c r="CR6" s="106"/>
      <c r="CS6" s="25"/>
    </row>
    <row r="7" spans="1:97" ht="28.5" customHeight="1" x14ac:dyDescent="0.3">
      <c r="A7" s="95" t="s">
        <v>64</v>
      </c>
      <c r="B7" s="20">
        <v>25711</v>
      </c>
      <c r="C7" s="21">
        <v>6558370</v>
      </c>
      <c r="D7" s="106">
        <v>314</v>
      </c>
      <c r="E7" s="107">
        <v>913780</v>
      </c>
      <c r="F7" s="101"/>
      <c r="G7" s="108"/>
      <c r="H7" s="106">
        <v>1246</v>
      </c>
      <c r="I7" s="109">
        <v>1399700</v>
      </c>
      <c r="J7" s="110">
        <v>27326</v>
      </c>
      <c r="K7" s="108">
        <v>6504360</v>
      </c>
      <c r="L7" s="106"/>
      <c r="M7" s="107"/>
      <c r="N7" s="101"/>
      <c r="O7" s="108"/>
      <c r="P7" s="106">
        <v>1176</v>
      </c>
      <c r="Q7" s="109">
        <v>1306770</v>
      </c>
      <c r="R7" s="110">
        <v>26390</v>
      </c>
      <c r="S7" s="108">
        <v>6223950</v>
      </c>
      <c r="T7" s="106">
        <v>351</v>
      </c>
      <c r="U7" s="107">
        <v>1034770</v>
      </c>
      <c r="V7" s="101"/>
      <c r="W7" s="108"/>
      <c r="X7" s="106">
        <v>433</v>
      </c>
      <c r="Y7" s="109">
        <v>485000</v>
      </c>
      <c r="Z7" s="110">
        <v>18435</v>
      </c>
      <c r="AA7" s="108">
        <v>4248610</v>
      </c>
      <c r="AB7" s="106"/>
      <c r="AC7" s="107"/>
      <c r="AD7" s="111"/>
      <c r="AE7" s="108"/>
      <c r="AF7" s="106">
        <v>54</v>
      </c>
      <c r="AG7" s="109">
        <v>82690</v>
      </c>
      <c r="AH7" s="110"/>
      <c r="AI7" s="108"/>
      <c r="AJ7" s="106"/>
      <c r="AK7" s="107"/>
      <c r="AL7" s="111"/>
      <c r="AM7" s="108"/>
      <c r="AN7" s="106"/>
      <c r="AO7" s="109"/>
      <c r="AP7" s="110"/>
      <c r="AQ7" s="108"/>
      <c r="AR7" s="106"/>
      <c r="AS7" s="107"/>
      <c r="AT7" s="101"/>
      <c r="AU7" s="108"/>
      <c r="AV7" s="106"/>
      <c r="AW7" s="109"/>
      <c r="AX7" s="110"/>
      <c r="AY7" s="108"/>
      <c r="AZ7" s="106"/>
      <c r="BA7" s="107"/>
      <c r="BB7" s="111"/>
      <c r="BC7" s="108"/>
      <c r="BD7" s="106"/>
      <c r="BE7" s="109"/>
      <c r="BF7" s="110"/>
      <c r="BG7" s="108"/>
      <c r="BH7" s="106"/>
      <c r="BI7" s="107"/>
      <c r="BJ7" s="111"/>
      <c r="BK7" s="108"/>
      <c r="BL7" s="106"/>
      <c r="BM7" s="109"/>
      <c r="BN7" s="110"/>
      <c r="BO7" s="108"/>
      <c r="BP7" s="106"/>
      <c r="BQ7" s="107"/>
      <c r="BR7" s="111"/>
      <c r="BS7" s="108"/>
      <c r="BT7" s="106"/>
      <c r="BU7" s="109"/>
      <c r="BV7" s="110"/>
      <c r="BW7" s="108"/>
      <c r="BX7" s="106"/>
      <c r="BY7" s="107"/>
      <c r="BZ7" s="101"/>
      <c r="CA7" s="108"/>
      <c r="CB7" s="106"/>
      <c r="CC7" s="109"/>
      <c r="CD7" s="110"/>
      <c r="CE7" s="108"/>
      <c r="CF7" s="106"/>
      <c r="CG7" s="107"/>
      <c r="CH7" s="101"/>
      <c r="CI7" s="108"/>
      <c r="CJ7" s="106"/>
      <c r="CK7" s="109"/>
      <c r="CL7" s="110"/>
      <c r="CM7" s="108"/>
      <c r="CN7" s="106"/>
      <c r="CO7" s="107"/>
      <c r="CP7" s="126"/>
      <c r="CQ7" s="108"/>
      <c r="CR7" s="106"/>
      <c r="CS7" s="25"/>
    </row>
    <row r="8" spans="1:97" ht="28.5" customHeight="1" x14ac:dyDescent="0.3">
      <c r="A8" s="95" t="s">
        <v>65</v>
      </c>
      <c r="B8" s="20">
        <v>67745</v>
      </c>
      <c r="C8" s="21">
        <v>11841990</v>
      </c>
      <c r="D8" s="106"/>
      <c r="E8" s="107"/>
      <c r="F8" s="101"/>
      <c r="G8" s="108"/>
      <c r="H8" s="106"/>
      <c r="I8" s="109"/>
      <c r="J8" s="110">
        <v>67530</v>
      </c>
      <c r="K8" s="108">
        <v>11669670</v>
      </c>
      <c r="L8" s="106"/>
      <c r="M8" s="107"/>
      <c r="N8" s="101"/>
      <c r="O8" s="108"/>
      <c r="P8" s="106"/>
      <c r="Q8" s="109"/>
      <c r="R8" s="110">
        <v>51656</v>
      </c>
      <c r="S8" s="108">
        <v>8655140</v>
      </c>
      <c r="T8" s="106"/>
      <c r="U8" s="107"/>
      <c r="V8" s="101"/>
      <c r="W8" s="108"/>
      <c r="X8" s="106"/>
      <c r="Y8" s="109"/>
      <c r="Z8" s="110">
        <v>32650</v>
      </c>
      <c r="AA8" s="108">
        <v>5715560</v>
      </c>
      <c r="AB8" s="106"/>
      <c r="AC8" s="107"/>
      <c r="AD8" s="111"/>
      <c r="AE8" s="108"/>
      <c r="AF8" s="106"/>
      <c r="AG8" s="109"/>
      <c r="AH8" s="110"/>
      <c r="AI8" s="108"/>
      <c r="AJ8" s="106"/>
      <c r="AK8" s="107"/>
      <c r="AL8" s="111"/>
      <c r="AM8" s="108"/>
      <c r="AN8" s="106"/>
      <c r="AO8" s="109"/>
      <c r="AP8" s="110"/>
      <c r="AQ8" s="108"/>
      <c r="AR8" s="106"/>
      <c r="AS8" s="107"/>
      <c r="AT8" s="101"/>
      <c r="AU8" s="108"/>
      <c r="AV8" s="106"/>
      <c r="AW8" s="109"/>
      <c r="AX8" s="110"/>
      <c r="AY8" s="108"/>
      <c r="AZ8" s="106"/>
      <c r="BA8" s="107"/>
      <c r="BB8" s="111"/>
      <c r="BC8" s="108"/>
      <c r="BD8" s="106"/>
      <c r="BE8" s="109"/>
      <c r="BF8" s="110"/>
      <c r="BG8" s="108"/>
      <c r="BH8" s="106"/>
      <c r="BI8" s="107"/>
      <c r="BJ8" s="111"/>
      <c r="BK8" s="108"/>
      <c r="BL8" s="106"/>
      <c r="BM8" s="109"/>
      <c r="BN8" s="110"/>
      <c r="BO8" s="108"/>
      <c r="BP8" s="106"/>
      <c r="BQ8" s="107"/>
      <c r="BR8" s="111"/>
      <c r="BS8" s="108"/>
      <c r="BT8" s="106"/>
      <c r="BU8" s="109"/>
      <c r="BV8" s="110"/>
      <c r="BW8" s="108"/>
      <c r="BX8" s="106"/>
      <c r="BY8" s="107"/>
      <c r="BZ8" s="101"/>
      <c r="CA8" s="108"/>
      <c r="CB8" s="106"/>
      <c r="CC8" s="109"/>
      <c r="CD8" s="110"/>
      <c r="CE8" s="108"/>
      <c r="CF8" s="106"/>
      <c r="CG8" s="107"/>
      <c r="CH8" s="101"/>
      <c r="CI8" s="108"/>
      <c r="CJ8" s="106"/>
      <c r="CK8" s="109"/>
      <c r="CL8" s="110"/>
      <c r="CM8" s="108"/>
      <c r="CN8" s="106"/>
      <c r="CO8" s="107"/>
      <c r="CP8" s="126"/>
      <c r="CQ8" s="108"/>
      <c r="CR8" s="106"/>
      <c r="CS8" s="25"/>
    </row>
    <row r="9" spans="1:97" ht="28.5" customHeight="1" x14ac:dyDescent="0.3">
      <c r="A9" s="95" t="s">
        <v>66</v>
      </c>
      <c r="B9" s="20">
        <v>15660</v>
      </c>
      <c r="C9" s="21">
        <v>3371180</v>
      </c>
      <c r="D9" s="106"/>
      <c r="E9" s="107"/>
      <c r="F9" s="101"/>
      <c r="G9" s="108"/>
      <c r="H9" s="106"/>
      <c r="I9" s="109"/>
      <c r="J9" s="110">
        <v>14273</v>
      </c>
      <c r="K9" s="108">
        <v>3158290</v>
      </c>
      <c r="L9" s="106">
        <v>876</v>
      </c>
      <c r="M9" s="107">
        <v>2781160</v>
      </c>
      <c r="N9" s="101"/>
      <c r="O9" s="108"/>
      <c r="P9" s="106"/>
      <c r="Q9" s="109"/>
      <c r="R9" s="110">
        <v>13847</v>
      </c>
      <c r="S9" s="108">
        <v>2918290</v>
      </c>
      <c r="T9" s="106"/>
      <c r="U9" s="107"/>
      <c r="V9" s="101"/>
      <c r="W9" s="108"/>
      <c r="X9" s="106"/>
      <c r="Y9" s="109"/>
      <c r="Z9" s="110">
        <v>13174</v>
      </c>
      <c r="AA9" s="108">
        <v>2610280</v>
      </c>
      <c r="AB9" s="106">
        <v>1024</v>
      </c>
      <c r="AC9" s="107">
        <v>3300720</v>
      </c>
      <c r="AD9" s="111"/>
      <c r="AE9" s="108"/>
      <c r="AF9" s="106"/>
      <c r="AG9" s="109"/>
      <c r="AH9" s="110"/>
      <c r="AI9" s="108"/>
      <c r="AJ9" s="106"/>
      <c r="AK9" s="107"/>
      <c r="AL9" s="111"/>
      <c r="AM9" s="108"/>
      <c r="AN9" s="106"/>
      <c r="AO9" s="109"/>
      <c r="AP9" s="110"/>
      <c r="AQ9" s="108"/>
      <c r="AR9" s="106"/>
      <c r="AS9" s="107"/>
      <c r="AT9" s="101"/>
      <c r="AU9" s="108"/>
      <c r="AV9" s="106"/>
      <c r="AW9" s="109"/>
      <c r="AX9" s="110"/>
      <c r="AY9" s="108"/>
      <c r="AZ9" s="106"/>
      <c r="BA9" s="107"/>
      <c r="BB9" s="111"/>
      <c r="BC9" s="108"/>
      <c r="BD9" s="106"/>
      <c r="BE9" s="109"/>
      <c r="BF9" s="110"/>
      <c r="BG9" s="108"/>
      <c r="BH9" s="106"/>
      <c r="BI9" s="107"/>
      <c r="BJ9" s="111"/>
      <c r="BK9" s="108"/>
      <c r="BL9" s="106"/>
      <c r="BM9" s="109"/>
      <c r="BN9" s="110"/>
      <c r="BO9" s="108"/>
      <c r="BP9" s="106"/>
      <c r="BQ9" s="107"/>
      <c r="BR9" s="111"/>
      <c r="BS9" s="108"/>
      <c r="BT9" s="106"/>
      <c r="BU9" s="109"/>
      <c r="BV9" s="110"/>
      <c r="BW9" s="108"/>
      <c r="BX9" s="106"/>
      <c r="BY9" s="107"/>
      <c r="BZ9" s="101"/>
      <c r="CA9" s="108"/>
      <c r="CB9" s="106"/>
      <c r="CC9" s="109"/>
      <c r="CD9" s="110"/>
      <c r="CE9" s="108"/>
      <c r="CF9" s="106"/>
      <c r="CG9" s="107"/>
      <c r="CH9" s="101"/>
      <c r="CI9" s="108"/>
      <c r="CJ9" s="106"/>
      <c r="CK9" s="109"/>
      <c r="CL9" s="110"/>
      <c r="CM9" s="108"/>
      <c r="CN9" s="106"/>
      <c r="CO9" s="107"/>
      <c r="CP9" s="126"/>
      <c r="CQ9" s="108"/>
      <c r="CR9" s="106"/>
      <c r="CS9" s="25"/>
    </row>
    <row r="10" spans="1:97" ht="28.5" customHeight="1" x14ac:dyDescent="0.3">
      <c r="A10" s="95" t="s">
        <v>67</v>
      </c>
      <c r="B10" s="20">
        <v>21863</v>
      </c>
      <c r="C10" s="21">
        <v>4161630</v>
      </c>
      <c r="D10" s="106"/>
      <c r="E10" s="107"/>
      <c r="F10" s="101"/>
      <c r="G10" s="108"/>
      <c r="H10" s="106"/>
      <c r="I10" s="109"/>
      <c r="J10" s="110">
        <v>24997</v>
      </c>
      <c r="K10" s="108">
        <v>5017000</v>
      </c>
      <c r="L10" s="106">
        <v>392</v>
      </c>
      <c r="M10" s="107">
        <v>1147240</v>
      </c>
      <c r="N10" s="101"/>
      <c r="O10" s="108"/>
      <c r="P10" s="106"/>
      <c r="Q10" s="109"/>
      <c r="R10" s="110">
        <v>22453</v>
      </c>
      <c r="S10" s="108">
        <v>4417610</v>
      </c>
      <c r="T10" s="106"/>
      <c r="U10" s="107"/>
      <c r="V10" s="101"/>
      <c r="W10" s="108"/>
      <c r="X10" s="106"/>
      <c r="Y10" s="109"/>
      <c r="Z10" s="110">
        <v>14883</v>
      </c>
      <c r="AA10" s="108">
        <v>2427560</v>
      </c>
      <c r="AB10" s="106">
        <v>433</v>
      </c>
      <c r="AC10" s="107">
        <v>1284280</v>
      </c>
      <c r="AD10" s="111"/>
      <c r="AE10" s="108"/>
      <c r="AF10" s="106"/>
      <c r="AG10" s="109"/>
      <c r="AH10" s="110"/>
      <c r="AI10" s="108"/>
      <c r="AJ10" s="106"/>
      <c r="AK10" s="107"/>
      <c r="AL10" s="111"/>
      <c r="AM10" s="108"/>
      <c r="AN10" s="106"/>
      <c r="AO10" s="109"/>
      <c r="AP10" s="110"/>
      <c r="AQ10" s="108"/>
      <c r="AR10" s="106"/>
      <c r="AS10" s="107"/>
      <c r="AT10" s="101"/>
      <c r="AU10" s="108"/>
      <c r="AV10" s="106"/>
      <c r="AW10" s="109"/>
      <c r="AX10" s="110"/>
      <c r="AY10" s="108"/>
      <c r="AZ10" s="106"/>
      <c r="BA10" s="107"/>
      <c r="BB10" s="111"/>
      <c r="BC10" s="108"/>
      <c r="BD10" s="106"/>
      <c r="BE10" s="109"/>
      <c r="BF10" s="110"/>
      <c r="BG10" s="108"/>
      <c r="BH10" s="106"/>
      <c r="BI10" s="107"/>
      <c r="BJ10" s="111"/>
      <c r="BK10" s="108"/>
      <c r="BL10" s="106"/>
      <c r="BM10" s="109"/>
      <c r="BN10" s="110"/>
      <c r="BO10" s="108"/>
      <c r="BP10" s="106"/>
      <c r="BQ10" s="107"/>
      <c r="BR10" s="111"/>
      <c r="BS10" s="108"/>
      <c r="BT10" s="106"/>
      <c r="BU10" s="109"/>
      <c r="BV10" s="110"/>
      <c r="BW10" s="108"/>
      <c r="BX10" s="106"/>
      <c r="BY10" s="107"/>
      <c r="BZ10" s="101"/>
      <c r="CA10" s="108"/>
      <c r="CB10" s="106"/>
      <c r="CC10" s="109"/>
      <c r="CD10" s="110"/>
      <c r="CE10" s="108"/>
      <c r="CF10" s="106"/>
      <c r="CG10" s="107"/>
      <c r="CH10" s="101"/>
      <c r="CI10" s="108"/>
      <c r="CJ10" s="106"/>
      <c r="CK10" s="109"/>
      <c r="CL10" s="110"/>
      <c r="CM10" s="108"/>
      <c r="CN10" s="106"/>
      <c r="CO10" s="107"/>
      <c r="CP10" s="126"/>
      <c r="CQ10" s="108"/>
      <c r="CR10" s="106"/>
      <c r="CS10" s="25"/>
    </row>
    <row r="11" spans="1:97" ht="28.5" customHeight="1" x14ac:dyDescent="0.3">
      <c r="A11" s="96" t="s">
        <v>68</v>
      </c>
      <c r="B11" s="20">
        <v>45783</v>
      </c>
      <c r="C11" s="21">
        <v>8812000</v>
      </c>
      <c r="D11" s="106"/>
      <c r="E11" s="107"/>
      <c r="F11" s="101"/>
      <c r="G11" s="108"/>
      <c r="H11" s="106"/>
      <c r="I11" s="109"/>
      <c r="J11" s="110">
        <v>42664</v>
      </c>
      <c r="K11" s="108">
        <v>8310890</v>
      </c>
      <c r="L11" s="106"/>
      <c r="M11" s="107"/>
      <c r="N11" s="101"/>
      <c r="O11" s="108"/>
      <c r="P11" s="106"/>
      <c r="Q11" s="109"/>
      <c r="R11" s="110">
        <v>32069</v>
      </c>
      <c r="S11" s="108">
        <v>6160830</v>
      </c>
      <c r="T11" s="106"/>
      <c r="U11" s="107"/>
      <c r="V11" s="101"/>
      <c r="W11" s="108"/>
      <c r="X11" s="106"/>
      <c r="Y11" s="109"/>
      <c r="Z11" s="110">
        <v>20669</v>
      </c>
      <c r="AA11" s="108">
        <v>4243490</v>
      </c>
      <c r="AB11" s="106"/>
      <c r="AC11" s="107"/>
      <c r="AD11" s="111"/>
      <c r="AE11" s="108"/>
      <c r="AF11" s="106"/>
      <c r="AG11" s="109"/>
      <c r="AH11" s="110"/>
      <c r="AI11" s="108"/>
      <c r="AJ11" s="106"/>
      <c r="AK11" s="107"/>
      <c r="AL11" s="111"/>
      <c r="AM11" s="108"/>
      <c r="AN11" s="106"/>
      <c r="AO11" s="109"/>
      <c r="AP11" s="110"/>
      <c r="AQ11" s="108"/>
      <c r="AR11" s="106"/>
      <c r="AS11" s="107"/>
      <c r="AT11" s="101"/>
      <c r="AU11" s="108"/>
      <c r="AV11" s="106"/>
      <c r="AW11" s="109"/>
      <c r="AX11" s="110"/>
      <c r="AY11" s="108"/>
      <c r="AZ11" s="106"/>
      <c r="BA11" s="107"/>
      <c r="BB11" s="111"/>
      <c r="BC11" s="108"/>
      <c r="BD11" s="106"/>
      <c r="BE11" s="109"/>
      <c r="BF11" s="110"/>
      <c r="BG11" s="108"/>
      <c r="BH11" s="106"/>
      <c r="BI11" s="107"/>
      <c r="BJ11" s="111"/>
      <c r="BK11" s="108"/>
      <c r="BL11" s="106"/>
      <c r="BM11" s="109"/>
      <c r="BN11" s="110"/>
      <c r="BO11" s="108"/>
      <c r="BP11" s="106"/>
      <c r="BQ11" s="107"/>
      <c r="BR11" s="111"/>
      <c r="BS11" s="108"/>
      <c r="BT11" s="106"/>
      <c r="BU11" s="109"/>
      <c r="BV11" s="110"/>
      <c r="BW11" s="108"/>
      <c r="BX11" s="106"/>
      <c r="BY11" s="107"/>
      <c r="BZ11" s="101"/>
      <c r="CA11" s="108"/>
      <c r="CB11" s="106"/>
      <c r="CC11" s="109"/>
      <c r="CD11" s="110"/>
      <c r="CE11" s="108"/>
      <c r="CF11" s="106"/>
      <c r="CG11" s="107"/>
      <c r="CH11" s="101"/>
      <c r="CI11" s="108"/>
      <c r="CJ11" s="106"/>
      <c r="CK11" s="109"/>
      <c r="CL11" s="110"/>
      <c r="CM11" s="108"/>
      <c r="CN11" s="106"/>
      <c r="CO11" s="107"/>
      <c r="CP11" s="126"/>
      <c r="CQ11" s="108"/>
      <c r="CR11" s="106"/>
      <c r="CS11" s="25"/>
    </row>
    <row r="12" spans="1:97" ht="28.5" customHeight="1" x14ac:dyDescent="0.3">
      <c r="A12" s="95" t="s">
        <v>69</v>
      </c>
      <c r="B12" s="20">
        <v>12610</v>
      </c>
      <c r="C12" s="21">
        <v>2305600</v>
      </c>
      <c r="D12" s="113"/>
      <c r="E12" s="114"/>
      <c r="F12" s="101"/>
      <c r="G12" s="108"/>
      <c r="H12" s="106"/>
      <c r="I12" s="109"/>
      <c r="J12" s="110">
        <v>11735</v>
      </c>
      <c r="K12" s="108">
        <v>2217180</v>
      </c>
      <c r="L12" s="106">
        <v>56</v>
      </c>
      <c r="M12" s="107">
        <v>114640</v>
      </c>
      <c r="N12" s="101"/>
      <c r="O12" s="108"/>
      <c r="P12" s="106"/>
      <c r="Q12" s="109"/>
      <c r="R12" s="110">
        <v>10551</v>
      </c>
      <c r="S12" s="108">
        <v>1788530</v>
      </c>
      <c r="T12" s="106"/>
      <c r="U12" s="107"/>
      <c r="V12" s="101"/>
      <c r="W12" s="108"/>
      <c r="X12" s="106"/>
      <c r="Y12" s="109"/>
      <c r="Z12" s="110">
        <v>8167</v>
      </c>
      <c r="AA12" s="108">
        <v>1515510</v>
      </c>
      <c r="AB12" s="106">
        <v>56</v>
      </c>
      <c r="AC12" s="107">
        <v>114640</v>
      </c>
      <c r="AD12" s="111"/>
      <c r="AE12" s="108"/>
      <c r="AF12" s="106"/>
      <c r="AG12" s="109"/>
      <c r="AH12" s="110"/>
      <c r="AI12" s="108"/>
      <c r="AJ12" s="106"/>
      <c r="AK12" s="107"/>
      <c r="AL12" s="111"/>
      <c r="AM12" s="108"/>
      <c r="AN12" s="106"/>
      <c r="AO12" s="109"/>
      <c r="AP12" s="110"/>
      <c r="AQ12" s="108"/>
      <c r="AR12" s="106"/>
      <c r="AS12" s="107"/>
      <c r="AT12" s="101"/>
      <c r="AU12" s="108"/>
      <c r="AV12" s="106"/>
      <c r="AW12" s="109"/>
      <c r="AX12" s="110"/>
      <c r="AY12" s="108"/>
      <c r="AZ12" s="106"/>
      <c r="BA12" s="107"/>
      <c r="BB12" s="111"/>
      <c r="BC12" s="108"/>
      <c r="BD12" s="106"/>
      <c r="BE12" s="109"/>
      <c r="BF12" s="110"/>
      <c r="BG12" s="108"/>
      <c r="BH12" s="106"/>
      <c r="BI12" s="107"/>
      <c r="BJ12" s="111"/>
      <c r="BK12" s="108"/>
      <c r="BL12" s="106"/>
      <c r="BM12" s="109"/>
      <c r="BN12" s="110"/>
      <c r="BO12" s="108"/>
      <c r="BP12" s="106"/>
      <c r="BQ12" s="107"/>
      <c r="BR12" s="111"/>
      <c r="BS12" s="108"/>
      <c r="BT12" s="106"/>
      <c r="BU12" s="109"/>
      <c r="BV12" s="110"/>
      <c r="BW12" s="108"/>
      <c r="BX12" s="106"/>
      <c r="BY12" s="107"/>
      <c r="BZ12" s="101"/>
      <c r="CA12" s="108"/>
      <c r="CB12" s="106"/>
      <c r="CC12" s="109"/>
      <c r="CD12" s="110"/>
      <c r="CE12" s="108"/>
      <c r="CF12" s="106"/>
      <c r="CG12" s="107"/>
      <c r="CH12" s="101"/>
      <c r="CI12" s="108"/>
      <c r="CJ12" s="106"/>
      <c r="CK12" s="109"/>
      <c r="CL12" s="110"/>
      <c r="CM12" s="108"/>
      <c r="CN12" s="106"/>
      <c r="CO12" s="107"/>
      <c r="CP12" s="126"/>
      <c r="CQ12" s="108"/>
      <c r="CR12" s="106"/>
      <c r="CS12" s="25"/>
    </row>
    <row r="13" spans="1:97" ht="28.5" customHeight="1" x14ac:dyDescent="0.3">
      <c r="A13" s="95" t="s">
        <v>70</v>
      </c>
      <c r="B13" s="20">
        <v>25232</v>
      </c>
      <c r="C13" s="21">
        <v>5847940</v>
      </c>
      <c r="D13" s="106"/>
      <c r="E13" s="107"/>
      <c r="F13" s="101"/>
      <c r="G13" s="108"/>
      <c r="H13" s="106"/>
      <c r="I13" s="109"/>
      <c r="J13" s="110">
        <v>27752</v>
      </c>
      <c r="K13" s="108">
        <v>6189980</v>
      </c>
      <c r="L13" s="106"/>
      <c r="M13" s="107"/>
      <c r="N13" s="101"/>
      <c r="O13" s="108"/>
      <c r="P13" s="106"/>
      <c r="Q13" s="109"/>
      <c r="R13" s="110">
        <v>24161</v>
      </c>
      <c r="S13" s="108">
        <v>5547210</v>
      </c>
      <c r="T13" s="106"/>
      <c r="U13" s="107"/>
      <c r="V13" s="101"/>
      <c r="W13" s="108"/>
      <c r="X13" s="106"/>
      <c r="Y13" s="109"/>
      <c r="Z13" s="110">
        <v>18295</v>
      </c>
      <c r="AA13" s="108">
        <v>4207770</v>
      </c>
      <c r="AB13" s="106"/>
      <c r="AC13" s="107"/>
      <c r="AD13" s="111"/>
      <c r="AE13" s="108"/>
      <c r="AF13" s="106"/>
      <c r="AG13" s="109"/>
      <c r="AH13" s="110"/>
      <c r="AI13" s="108"/>
      <c r="AJ13" s="106"/>
      <c r="AK13" s="107"/>
      <c r="AL13" s="111"/>
      <c r="AM13" s="108"/>
      <c r="AN13" s="106"/>
      <c r="AO13" s="109"/>
      <c r="AP13" s="110"/>
      <c r="AQ13" s="108"/>
      <c r="AR13" s="106"/>
      <c r="AS13" s="107"/>
      <c r="AT13" s="101"/>
      <c r="AU13" s="108"/>
      <c r="AV13" s="106"/>
      <c r="AW13" s="109"/>
      <c r="AX13" s="110"/>
      <c r="AY13" s="108"/>
      <c r="AZ13" s="106"/>
      <c r="BA13" s="107"/>
      <c r="BB13" s="111"/>
      <c r="BC13" s="108"/>
      <c r="BD13" s="106"/>
      <c r="BE13" s="109"/>
      <c r="BF13" s="110"/>
      <c r="BG13" s="108"/>
      <c r="BH13" s="106"/>
      <c r="BI13" s="107"/>
      <c r="BJ13" s="111"/>
      <c r="BK13" s="108"/>
      <c r="BL13" s="106"/>
      <c r="BM13" s="109"/>
      <c r="BN13" s="110"/>
      <c r="BO13" s="108"/>
      <c r="BP13" s="106"/>
      <c r="BQ13" s="107"/>
      <c r="BR13" s="111"/>
      <c r="BS13" s="108"/>
      <c r="BT13" s="106"/>
      <c r="BU13" s="109"/>
      <c r="BV13" s="110"/>
      <c r="BW13" s="108"/>
      <c r="BX13" s="106"/>
      <c r="BY13" s="107"/>
      <c r="BZ13" s="101"/>
      <c r="CA13" s="108"/>
      <c r="CB13" s="106"/>
      <c r="CC13" s="109"/>
      <c r="CD13" s="110"/>
      <c r="CE13" s="108"/>
      <c r="CF13" s="106"/>
      <c r="CG13" s="107"/>
      <c r="CH13" s="101"/>
      <c r="CI13" s="108"/>
      <c r="CJ13" s="106"/>
      <c r="CK13" s="109"/>
      <c r="CL13" s="110"/>
      <c r="CM13" s="108"/>
      <c r="CN13" s="106"/>
      <c r="CO13" s="107"/>
      <c r="CP13" s="126"/>
      <c r="CQ13" s="108"/>
      <c r="CR13" s="106"/>
      <c r="CS13" s="25"/>
    </row>
    <row r="14" spans="1:97" ht="28.5" customHeight="1" x14ac:dyDescent="0.3">
      <c r="A14" s="96" t="s">
        <v>181</v>
      </c>
      <c r="B14" s="20">
        <v>19026</v>
      </c>
      <c r="C14" s="21">
        <v>3703330</v>
      </c>
      <c r="D14" s="106"/>
      <c r="E14" s="107"/>
      <c r="F14" s="101"/>
      <c r="G14" s="108"/>
      <c r="H14" s="106"/>
      <c r="I14" s="109"/>
      <c r="J14" s="110">
        <v>17549</v>
      </c>
      <c r="K14" s="108">
        <v>3580950</v>
      </c>
      <c r="L14" s="106"/>
      <c r="M14" s="107"/>
      <c r="N14" s="101"/>
      <c r="O14" s="108"/>
      <c r="P14" s="106"/>
      <c r="Q14" s="109"/>
      <c r="R14" s="110">
        <v>15468</v>
      </c>
      <c r="S14" s="108">
        <v>3149050</v>
      </c>
      <c r="T14" s="106"/>
      <c r="U14" s="107"/>
      <c r="V14" s="101"/>
      <c r="W14" s="108"/>
      <c r="X14" s="106"/>
      <c r="Y14" s="109"/>
      <c r="Z14" s="110">
        <v>11452</v>
      </c>
      <c r="AA14" s="108">
        <v>2311690</v>
      </c>
      <c r="AB14" s="106"/>
      <c r="AC14" s="107"/>
      <c r="AD14" s="111"/>
      <c r="AE14" s="108"/>
      <c r="AF14" s="106"/>
      <c r="AG14" s="109"/>
      <c r="AH14" s="110"/>
      <c r="AI14" s="108"/>
      <c r="AJ14" s="106"/>
      <c r="AK14" s="107"/>
      <c r="AL14" s="111"/>
      <c r="AM14" s="108"/>
      <c r="AN14" s="106"/>
      <c r="AO14" s="109"/>
      <c r="AP14" s="110"/>
      <c r="AQ14" s="108"/>
      <c r="AR14" s="106"/>
      <c r="AS14" s="107"/>
      <c r="AT14" s="101"/>
      <c r="AU14" s="108"/>
      <c r="AV14" s="106"/>
      <c r="AW14" s="109"/>
      <c r="AX14" s="110"/>
      <c r="AY14" s="108"/>
      <c r="AZ14" s="106"/>
      <c r="BA14" s="107"/>
      <c r="BB14" s="111"/>
      <c r="BC14" s="108"/>
      <c r="BD14" s="106"/>
      <c r="BE14" s="109"/>
      <c r="BF14" s="110"/>
      <c r="BG14" s="108"/>
      <c r="BH14" s="106"/>
      <c r="BI14" s="107"/>
      <c r="BJ14" s="111"/>
      <c r="BK14" s="108"/>
      <c r="BL14" s="106"/>
      <c r="BM14" s="109"/>
      <c r="BN14" s="110"/>
      <c r="BO14" s="108"/>
      <c r="BP14" s="106"/>
      <c r="BQ14" s="107"/>
      <c r="BR14" s="111"/>
      <c r="BS14" s="108"/>
      <c r="BT14" s="106"/>
      <c r="BU14" s="109"/>
      <c r="BV14" s="110"/>
      <c r="BW14" s="108"/>
      <c r="BX14" s="106"/>
      <c r="BY14" s="107"/>
      <c r="BZ14" s="101"/>
      <c r="CA14" s="108"/>
      <c r="CB14" s="106"/>
      <c r="CC14" s="109"/>
      <c r="CD14" s="110"/>
      <c r="CE14" s="108"/>
      <c r="CF14" s="106"/>
      <c r="CG14" s="107"/>
      <c r="CH14" s="101"/>
      <c r="CI14" s="108"/>
      <c r="CJ14" s="106"/>
      <c r="CK14" s="109"/>
      <c r="CL14" s="110"/>
      <c r="CM14" s="108"/>
      <c r="CN14" s="106"/>
      <c r="CO14" s="107"/>
      <c r="CP14" s="126"/>
      <c r="CQ14" s="108"/>
      <c r="CR14" s="106"/>
      <c r="CS14" s="25"/>
    </row>
    <row r="15" spans="1:97" ht="28.5" customHeight="1" x14ac:dyDescent="0.3">
      <c r="A15" s="95" t="s">
        <v>127</v>
      </c>
      <c r="B15" s="20">
        <v>47346</v>
      </c>
      <c r="C15" s="21">
        <v>9744770</v>
      </c>
      <c r="D15" s="106">
        <v>2081</v>
      </c>
      <c r="E15" s="107">
        <v>12810070</v>
      </c>
      <c r="F15" s="101"/>
      <c r="G15" s="108"/>
      <c r="H15" s="106">
        <v>9009</v>
      </c>
      <c r="I15" s="109">
        <v>9540220</v>
      </c>
      <c r="J15" s="110">
        <v>51193</v>
      </c>
      <c r="K15" s="108">
        <v>9607100</v>
      </c>
      <c r="L15" s="106"/>
      <c r="M15" s="107"/>
      <c r="N15" s="101"/>
      <c r="O15" s="108"/>
      <c r="P15" s="106">
        <v>10343</v>
      </c>
      <c r="Q15" s="109">
        <v>10881150</v>
      </c>
      <c r="R15" s="110">
        <v>44528</v>
      </c>
      <c r="S15" s="108">
        <v>8312480</v>
      </c>
      <c r="T15" s="106">
        <v>2710</v>
      </c>
      <c r="U15" s="107">
        <v>14053900</v>
      </c>
      <c r="V15" s="101"/>
      <c r="W15" s="108"/>
      <c r="X15" s="106">
        <v>8737</v>
      </c>
      <c r="Y15" s="109">
        <v>9039920</v>
      </c>
      <c r="Z15" s="110">
        <v>37339</v>
      </c>
      <c r="AA15" s="108">
        <v>5185300</v>
      </c>
      <c r="AB15" s="106"/>
      <c r="AC15" s="107"/>
      <c r="AD15" s="111"/>
      <c r="AE15" s="108"/>
      <c r="AF15" s="106">
        <v>5999</v>
      </c>
      <c r="AG15" s="109">
        <v>6166130</v>
      </c>
      <c r="AH15" s="110"/>
      <c r="AI15" s="108"/>
      <c r="AJ15" s="106"/>
      <c r="AK15" s="107"/>
      <c r="AL15" s="111"/>
      <c r="AM15" s="108"/>
      <c r="AN15" s="106"/>
      <c r="AO15" s="109"/>
      <c r="AP15" s="110"/>
      <c r="AQ15" s="108"/>
      <c r="AR15" s="106"/>
      <c r="AS15" s="107"/>
      <c r="AT15" s="101"/>
      <c r="AU15" s="108"/>
      <c r="AV15" s="106"/>
      <c r="AW15" s="109"/>
      <c r="AX15" s="110"/>
      <c r="AY15" s="108"/>
      <c r="AZ15" s="106"/>
      <c r="BA15" s="107"/>
      <c r="BB15" s="111"/>
      <c r="BC15" s="108"/>
      <c r="BD15" s="106"/>
      <c r="BE15" s="109"/>
      <c r="BF15" s="110"/>
      <c r="BG15" s="108"/>
      <c r="BH15" s="106"/>
      <c r="BI15" s="107"/>
      <c r="BJ15" s="111"/>
      <c r="BK15" s="108"/>
      <c r="BL15" s="106"/>
      <c r="BM15" s="109"/>
      <c r="BN15" s="110"/>
      <c r="BO15" s="108"/>
      <c r="BP15" s="106"/>
      <c r="BQ15" s="107"/>
      <c r="BR15" s="111"/>
      <c r="BS15" s="108"/>
      <c r="BT15" s="106"/>
      <c r="BU15" s="109"/>
      <c r="BV15" s="110"/>
      <c r="BW15" s="108"/>
      <c r="BX15" s="106"/>
      <c r="BY15" s="107"/>
      <c r="BZ15" s="101"/>
      <c r="CA15" s="108"/>
      <c r="CB15" s="106"/>
      <c r="CC15" s="109"/>
      <c r="CD15" s="110"/>
      <c r="CE15" s="108"/>
      <c r="CF15" s="106"/>
      <c r="CG15" s="107"/>
      <c r="CH15" s="101"/>
      <c r="CI15" s="108"/>
      <c r="CJ15" s="106"/>
      <c r="CK15" s="109"/>
      <c r="CL15" s="110"/>
      <c r="CM15" s="108"/>
      <c r="CN15" s="106"/>
      <c r="CO15" s="107"/>
      <c r="CP15" s="126"/>
      <c r="CQ15" s="108"/>
      <c r="CR15" s="106"/>
      <c r="CS15" s="25"/>
    </row>
    <row r="16" spans="1:97" ht="28.5" customHeight="1" x14ac:dyDescent="0.3">
      <c r="A16" s="97" t="s">
        <v>73</v>
      </c>
      <c r="B16" s="35">
        <v>20431</v>
      </c>
      <c r="C16" s="36">
        <v>3659260</v>
      </c>
      <c r="D16" s="115"/>
      <c r="E16" s="116"/>
      <c r="F16" s="101"/>
      <c r="G16" s="117"/>
      <c r="H16" s="115"/>
      <c r="I16" s="118"/>
      <c r="J16" s="119">
        <v>21671</v>
      </c>
      <c r="K16" s="117">
        <v>3158290</v>
      </c>
      <c r="L16" s="115">
        <v>288</v>
      </c>
      <c r="M16" s="116">
        <v>846760</v>
      </c>
      <c r="N16" s="101"/>
      <c r="O16" s="117"/>
      <c r="P16" s="115"/>
      <c r="Q16" s="118"/>
      <c r="R16" s="119">
        <v>14018</v>
      </c>
      <c r="S16" s="117">
        <v>2375610</v>
      </c>
      <c r="T16" s="115"/>
      <c r="U16" s="116"/>
      <c r="V16" s="101"/>
      <c r="W16" s="117"/>
      <c r="X16" s="115"/>
      <c r="Y16" s="118"/>
      <c r="Z16" s="119">
        <v>15147</v>
      </c>
      <c r="AA16" s="117">
        <v>2326650</v>
      </c>
      <c r="AB16" s="115">
        <v>474</v>
      </c>
      <c r="AC16" s="116">
        <v>1461640</v>
      </c>
      <c r="AD16" s="120"/>
      <c r="AE16" s="117"/>
      <c r="AF16" s="115"/>
      <c r="AG16" s="118"/>
      <c r="AH16" s="119"/>
      <c r="AI16" s="117"/>
      <c r="AJ16" s="115"/>
      <c r="AK16" s="116"/>
      <c r="AL16" s="120"/>
      <c r="AM16" s="117"/>
      <c r="AN16" s="115"/>
      <c r="AO16" s="118"/>
      <c r="AP16" s="119"/>
      <c r="AQ16" s="117"/>
      <c r="AR16" s="115"/>
      <c r="AS16" s="116"/>
      <c r="AT16" s="101"/>
      <c r="AU16" s="117"/>
      <c r="AV16" s="115"/>
      <c r="AW16" s="118"/>
      <c r="AX16" s="119"/>
      <c r="AY16" s="117"/>
      <c r="AZ16" s="115"/>
      <c r="BA16" s="116"/>
      <c r="BB16" s="120"/>
      <c r="BC16" s="117"/>
      <c r="BD16" s="115"/>
      <c r="BE16" s="118"/>
      <c r="BF16" s="119"/>
      <c r="BG16" s="117"/>
      <c r="BH16" s="115"/>
      <c r="BI16" s="116"/>
      <c r="BJ16" s="120"/>
      <c r="BK16" s="117"/>
      <c r="BL16" s="115"/>
      <c r="BM16" s="118"/>
      <c r="BN16" s="119"/>
      <c r="BO16" s="117"/>
      <c r="BP16" s="115"/>
      <c r="BQ16" s="116"/>
      <c r="BR16" s="120"/>
      <c r="BS16" s="117"/>
      <c r="BT16" s="115"/>
      <c r="BU16" s="118"/>
      <c r="BV16" s="119"/>
      <c r="BW16" s="117"/>
      <c r="BX16" s="115"/>
      <c r="BY16" s="116"/>
      <c r="BZ16" s="101"/>
      <c r="CA16" s="117"/>
      <c r="CB16" s="115"/>
      <c r="CC16" s="118"/>
      <c r="CD16" s="119"/>
      <c r="CE16" s="117"/>
      <c r="CF16" s="115"/>
      <c r="CG16" s="116"/>
      <c r="CH16" s="101"/>
      <c r="CI16" s="117"/>
      <c r="CJ16" s="115"/>
      <c r="CK16" s="118"/>
      <c r="CL16" s="119"/>
      <c r="CM16" s="117"/>
      <c r="CN16" s="115"/>
      <c r="CO16" s="116"/>
      <c r="CP16" s="127"/>
      <c r="CQ16" s="117"/>
      <c r="CR16" s="115"/>
      <c r="CS16" s="40"/>
    </row>
    <row r="17" spans="1:97" ht="28.5" customHeight="1" thickBot="1" x14ac:dyDescent="0.35">
      <c r="A17" s="98" t="s">
        <v>60</v>
      </c>
      <c r="B17" s="28">
        <v>14017</v>
      </c>
      <c r="C17" s="31">
        <v>2908200</v>
      </c>
      <c r="D17" s="121">
        <v>156</v>
      </c>
      <c r="E17" s="122">
        <v>483360</v>
      </c>
      <c r="F17" s="123"/>
      <c r="G17" s="122"/>
      <c r="H17" s="121">
        <v>390</v>
      </c>
      <c r="I17" s="124">
        <v>417270</v>
      </c>
      <c r="J17" s="121">
        <v>11241</v>
      </c>
      <c r="K17" s="122">
        <v>2491440</v>
      </c>
      <c r="L17" s="121"/>
      <c r="M17" s="122"/>
      <c r="N17" s="121"/>
      <c r="O17" s="122"/>
      <c r="P17" s="121">
        <v>468</v>
      </c>
      <c r="Q17" s="124">
        <v>496640</v>
      </c>
      <c r="R17" s="121">
        <v>10761</v>
      </c>
      <c r="S17" s="122">
        <v>2410770</v>
      </c>
      <c r="T17" s="121">
        <v>161</v>
      </c>
      <c r="U17" s="122">
        <v>498160</v>
      </c>
      <c r="V17" s="123"/>
      <c r="W17" s="122"/>
      <c r="X17" s="121">
        <v>357</v>
      </c>
      <c r="Y17" s="124">
        <v>381810</v>
      </c>
      <c r="Z17" s="121">
        <v>13132</v>
      </c>
      <c r="AA17" s="122">
        <v>4570600</v>
      </c>
      <c r="AB17" s="121"/>
      <c r="AC17" s="122"/>
      <c r="AD17" s="125"/>
      <c r="AE17" s="122"/>
      <c r="AF17" s="121">
        <v>367</v>
      </c>
      <c r="AG17" s="124">
        <v>390360</v>
      </c>
      <c r="AH17" s="121"/>
      <c r="AI17" s="122"/>
      <c r="AJ17" s="121"/>
      <c r="AK17" s="122"/>
      <c r="AL17" s="125"/>
      <c r="AM17" s="122"/>
      <c r="AN17" s="121"/>
      <c r="AO17" s="124"/>
      <c r="AP17" s="121"/>
      <c r="AQ17" s="122"/>
      <c r="AR17" s="121"/>
      <c r="AS17" s="122"/>
      <c r="AT17" s="121"/>
      <c r="AU17" s="122"/>
      <c r="AV17" s="121"/>
      <c r="AW17" s="124"/>
      <c r="AX17" s="121"/>
      <c r="AY17" s="122"/>
      <c r="AZ17" s="121"/>
      <c r="BA17" s="122"/>
      <c r="BB17" s="125"/>
      <c r="BC17" s="122"/>
      <c r="BD17" s="121"/>
      <c r="BE17" s="124"/>
      <c r="BF17" s="121"/>
      <c r="BG17" s="122"/>
      <c r="BH17" s="121"/>
      <c r="BI17" s="122"/>
      <c r="BJ17" s="125"/>
      <c r="BK17" s="122"/>
      <c r="BL17" s="121"/>
      <c r="BM17" s="124"/>
      <c r="BN17" s="121"/>
      <c r="BO17" s="122"/>
      <c r="BP17" s="121"/>
      <c r="BQ17" s="122"/>
      <c r="BR17" s="125"/>
      <c r="BS17" s="122"/>
      <c r="BT17" s="121"/>
      <c r="BU17" s="124"/>
      <c r="BV17" s="121"/>
      <c r="BW17" s="122"/>
      <c r="BX17" s="121"/>
      <c r="BY17" s="122"/>
      <c r="BZ17" s="121"/>
      <c r="CA17" s="122"/>
      <c r="CB17" s="121"/>
      <c r="CC17" s="124"/>
      <c r="CD17" s="121"/>
      <c r="CE17" s="122"/>
      <c r="CF17" s="121"/>
      <c r="CG17" s="122"/>
      <c r="CH17" s="121"/>
      <c r="CI17" s="122"/>
      <c r="CJ17" s="121"/>
      <c r="CK17" s="124"/>
      <c r="CL17" s="121"/>
      <c r="CM17" s="122"/>
      <c r="CN17" s="121"/>
      <c r="CO17" s="122"/>
      <c r="CP17" s="128"/>
      <c r="CQ17" s="122"/>
      <c r="CR17" s="121"/>
      <c r="CS17" s="31"/>
    </row>
    <row r="18" spans="1:97" ht="15" thickTop="1" thickBot="1" x14ac:dyDescent="0.35"/>
    <row r="19" spans="1:97" ht="27" thickTop="1" thickBot="1" x14ac:dyDescent="0.35">
      <c r="A19" s="83"/>
      <c r="B19" s="146" t="s">
        <v>142</v>
      </c>
      <c r="C19" s="147"/>
      <c r="D19" s="147"/>
      <c r="E19" s="147"/>
      <c r="F19" s="147"/>
      <c r="G19" s="147"/>
      <c r="H19" s="147"/>
      <c r="I19" s="148"/>
    </row>
    <row r="20" spans="1:97" ht="15" customHeight="1" thickTop="1" x14ac:dyDescent="0.3">
      <c r="A20" s="149" t="s">
        <v>12</v>
      </c>
      <c r="B20" s="151" t="s">
        <v>13</v>
      </c>
      <c r="C20" s="152"/>
      <c r="D20" s="153" t="s">
        <v>131</v>
      </c>
      <c r="E20" s="154"/>
      <c r="F20" s="155" t="s">
        <v>15</v>
      </c>
      <c r="G20" s="152"/>
      <c r="H20" s="153" t="s">
        <v>132</v>
      </c>
      <c r="I20" s="156"/>
    </row>
    <row r="21" spans="1:97" ht="29.25" thickBot="1" x14ac:dyDescent="0.35">
      <c r="A21" s="150"/>
      <c r="B21" s="5" t="s">
        <v>17</v>
      </c>
      <c r="C21" s="6" t="s">
        <v>133</v>
      </c>
      <c r="D21" s="7" t="s">
        <v>19</v>
      </c>
      <c r="E21" s="8" t="s">
        <v>134</v>
      </c>
      <c r="F21" s="9" t="s">
        <v>20</v>
      </c>
      <c r="G21" s="10" t="s">
        <v>21</v>
      </c>
      <c r="H21" s="7" t="s">
        <v>22</v>
      </c>
      <c r="I21" s="11" t="s">
        <v>135</v>
      </c>
    </row>
    <row r="22" spans="1:97" ht="15" thickTop="1" x14ac:dyDescent="0.3">
      <c r="A22" s="12" t="s">
        <v>128</v>
      </c>
      <c r="B22" s="13">
        <f t="shared" ref="B22:I34" si="0">B5+J5+R5+Z5+AH5+AP5+AX5+BF5+BN5+BV5+CD5+CL5</f>
        <v>72588</v>
      </c>
      <c r="C22" s="14">
        <f t="shared" si="0"/>
        <v>19486660</v>
      </c>
      <c r="D22" s="15">
        <f t="shared" si="0"/>
        <v>353</v>
      </c>
      <c r="E22" s="16">
        <f>E5+M5+U5+AC5+AK5+AS5+BA5+BI5+BQ5+BY5+CG5+CO5</f>
        <v>1234880</v>
      </c>
      <c r="F22" s="17">
        <f t="shared" si="0"/>
        <v>25.700000000000003</v>
      </c>
      <c r="G22" s="17">
        <f t="shared" si="0"/>
        <v>5152541</v>
      </c>
      <c r="H22" s="15">
        <f t="shared" si="0"/>
        <v>0</v>
      </c>
      <c r="I22" s="18">
        <f t="shared" si="0"/>
        <v>0</v>
      </c>
    </row>
    <row r="23" spans="1:97" ht="14.25" x14ac:dyDescent="0.3">
      <c r="A23" s="19" t="s">
        <v>136</v>
      </c>
      <c r="B23" s="13">
        <f t="shared" si="0"/>
        <v>262382</v>
      </c>
      <c r="C23" s="14">
        <f t="shared" si="0"/>
        <v>48091912</v>
      </c>
      <c r="D23" s="15">
        <f t="shared" si="0"/>
        <v>17069</v>
      </c>
      <c r="E23" s="16">
        <f t="shared" si="0"/>
        <v>59011430</v>
      </c>
      <c r="F23" s="17">
        <f t="shared" si="0"/>
        <v>0</v>
      </c>
      <c r="G23" s="14">
        <f t="shared" si="0"/>
        <v>0</v>
      </c>
      <c r="H23" s="15">
        <f t="shared" si="0"/>
        <v>84935</v>
      </c>
      <c r="I23" s="18">
        <f t="shared" si="0"/>
        <v>87605990</v>
      </c>
    </row>
    <row r="24" spans="1:97" ht="14.25" x14ac:dyDescent="0.3">
      <c r="A24" s="19" t="s">
        <v>55</v>
      </c>
      <c r="B24" s="13">
        <f t="shared" si="0"/>
        <v>97862</v>
      </c>
      <c r="C24" s="14">
        <f t="shared" si="0"/>
        <v>23535290</v>
      </c>
      <c r="D24" s="15">
        <f t="shared" si="0"/>
        <v>665</v>
      </c>
      <c r="E24" s="16">
        <f t="shared" si="0"/>
        <v>1948550</v>
      </c>
      <c r="F24" s="17">
        <f t="shared" si="0"/>
        <v>0</v>
      </c>
      <c r="G24" s="14">
        <f t="shared" si="0"/>
        <v>0</v>
      </c>
      <c r="H24" s="15">
        <f t="shared" si="0"/>
        <v>2909</v>
      </c>
      <c r="I24" s="18">
        <f t="shared" si="0"/>
        <v>3274160</v>
      </c>
    </row>
    <row r="25" spans="1:97" ht="14.25" x14ac:dyDescent="0.3">
      <c r="A25" s="19" t="s">
        <v>137</v>
      </c>
      <c r="B25" s="13">
        <f t="shared" si="0"/>
        <v>219581</v>
      </c>
      <c r="C25" s="14">
        <f t="shared" si="0"/>
        <v>37882360</v>
      </c>
      <c r="D25" s="15">
        <f t="shared" si="0"/>
        <v>0</v>
      </c>
      <c r="E25" s="16">
        <f t="shared" si="0"/>
        <v>0</v>
      </c>
      <c r="F25" s="17">
        <f t="shared" si="0"/>
        <v>0</v>
      </c>
      <c r="G25" s="14">
        <f t="shared" si="0"/>
        <v>0</v>
      </c>
      <c r="H25" s="15">
        <f t="shared" si="0"/>
        <v>0</v>
      </c>
      <c r="I25" s="18">
        <f t="shared" si="0"/>
        <v>0</v>
      </c>
    </row>
    <row r="26" spans="1:97" ht="14.25" x14ac:dyDescent="0.3">
      <c r="A26" s="19" t="s">
        <v>27</v>
      </c>
      <c r="B26" s="13">
        <f t="shared" si="0"/>
        <v>56954</v>
      </c>
      <c r="C26" s="14">
        <f t="shared" si="0"/>
        <v>12058040</v>
      </c>
      <c r="D26" s="15">
        <f t="shared" si="0"/>
        <v>1900</v>
      </c>
      <c r="E26" s="16">
        <f t="shared" si="0"/>
        <v>6081880</v>
      </c>
      <c r="F26" s="17">
        <f t="shared" si="0"/>
        <v>0</v>
      </c>
      <c r="G26" s="14">
        <f t="shared" si="0"/>
        <v>0</v>
      </c>
      <c r="H26" s="15">
        <f t="shared" si="0"/>
        <v>0</v>
      </c>
      <c r="I26" s="18">
        <f t="shared" si="0"/>
        <v>0</v>
      </c>
    </row>
    <row r="27" spans="1:97" ht="14.25" x14ac:dyDescent="0.3">
      <c r="A27" s="19" t="s">
        <v>28</v>
      </c>
      <c r="B27" s="13">
        <f t="shared" si="0"/>
        <v>84196</v>
      </c>
      <c r="C27" s="14">
        <f t="shared" si="0"/>
        <v>16023800</v>
      </c>
      <c r="D27" s="15">
        <f t="shared" si="0"/>
        <v>825</v>
      </c>
      <c r="E27" s="16">
        <f t="shared" si="0"/>
        <v>2431520</v>
      </c>
      <c r="F27" s="17">
        <f t="shared" si="0"/>
        <v>0</v>
      </c>
      <c r="G27" s="14">
        <f t="shared" si="0"/>
        <v>0</v>
      </c>
      <c r="H27" s="15">
        <f t="shared" si="0"/>
        <v>0</v>
      </c>
      <c r="I27" s="18">
        <f t="shared" si="0"/>
        <v>0</v>
      </c>
    </row>
    <row r="28" spans="1:97" ht="28.5" x14ac:dyDescent="0.3">
      <c r="A28" s="26" t="s">
        <v>29</v>
      </c>
      <c r="B28" s="13">
        <f t="shared" si="0"/>
        <v>141185</v>
      </c>
      <c r="C28" s="14">
        <f t="shared" si="0"/>
        <v>27527210</v>
      </c>
      <c r="D28" s="15">
        <f t="shared" si="0"/>
        <v>0</v>
      </c>
      <c r="E28" s="16">
        <f t="shared" si="0"/>
        <v>0</v>
      </c>
      <c r="F28" s="17">
        <f t="shared" si="0"/>
        <v>0</v>
      </c>
      <c r="G28" s="14">
        <f t="shared" si="0"/>
        <v>0</v>
      </c>
      <c r="H28" s="15">
        <f t="shared" si="0"/>
        <v>0</v>
      </c>
      <c r="I28" s="18">
        <f t="shared" si="0"/>
        <v>0</v>
      </c>
    </row>
    <row r="29" spans="1:97" ht="14.25" x14ac:dyDescent="0.3">
      <c r="A29" s="19" t="s">
        <v>138</v>
      </c>
      <c r="B29" s="13">
        <f t="shared" si="0"/>
        <v>43063</v>
      </c>
      <c r="C29" s="14">
        <f t="shared" si="0"/>
        <v>7826820</v>
      </c>
      <c r="D29" s="15">
        <f>D12+L12+T12+AB12+AJ12+AR12+AZ12+BH12+BP12+BX12+CF12+CN12</f>
        <v>112</v>
      </c>
      <c r="E29" s="16">
        <f>D12+M12+U12+AC12+AK12+AS12+BA12+BI12+BQ12+BY12+CG12+CO12</f>
        <v>229280</v>
      </c>
      <c r="F29" s="17">
        <f t="shared" si="0"/>
        <v>0</v>
      </c>
      <c r="G29" s="14">
        <f t="shared" si="0"/>
        <v>0</v>
      </c>
      <c r="H29" s="15">
        <f t="shared" si="0"/>
        <v>0</v>
      </c>
      <c r="I29" s="18">
        <f t="shared" si="0"/>
        <v>0</v>
      </c>
    </row>
    <row r="30" spans="1:97" ht="14.25" x14ac:dyDescent="0.3">
      <c r="A30" s="19" t="s">
        <v>139</v>
      </c>
      <c r="B30" s="13">
        <f t="shared" si="0"/>
        <v>95440</v>
      </c>
      <c r="C30" s="14">
        <f t="shared" si="0"/>
        <v>21792900</v>
      </c>
      <c r="D30" s="15">
        <f t="shared" si="0"/>
        <v>0</v>
      </c>
      <c r="E30" s="16">
        <f t="shared" si="0"/>
        <v>0</v>
      </c>
      <c r="F30" s="17">
        <f t="shared" si="0"/>
        <v>0</v>
      </c>
      <c r="G30" s="14">
        <f t="shared" si="0"/>
        <v>0</v>
      </c>
      <c r="H30" s="15">
        <f t="shared" si="0"/>
        <v>0</v>
      </c>
      <c r="I30" s="18">
        <f t="shared" si="0"/>
        <v>0</v>
      </c>
    </row>
    <row r="31" spans="1:97" ht="14.25" x14ac:dyDescent="0.3">
      <c r="A31" s="19" t="s">
        <v>32</v>
      </c>
      <c r="B31" s="13">
        <f t="shared" si="0"/>
        <v>63495</v>
      </c>
      <c r="C31" s="23">
        <f t="shared" si="0"/>
        <v>12745020</v>
      </c>
      <c r="D31" s="42">
        <f t="shared" si="0"/>
        <v>0</v>
      </c>
      <c r="E31" s="16">
        <f t="shared" si="0"/>
        <v>0</v>
      </c>
      <c r="F31" s="17">
        <f t="shared" si="0"/>
        <v>0</v>
      </c>
      <c r="G31" s="14">
        <f t="shared" si="0"/>
        <v>0</v>
      </c>
      <c r="H31" s="15">
        <f t="shared" si="0"/>
        <v>0</v>
      </c>
      <c r="I31" s="18">
        <f t="shared" si="0"/>
        <v>0</v>
      </c>
    </row>
    <row r="32" spans="1:97" ht="14.25" x14ac:dyDescent="0.3">
      <c r="A32" s="19" t="s">
        <v>127</v>
      </c>
      <c r="B32" s="13">
        <f t="shared" si="0"/>
        <v>180406</v>
      </c>
      <c r="C32" s="16">
        <f t="shared" si="0"/>
        <v>32849650</v>
      </c>
      <c r="D32" s="42">
        <f t="shared" si="0"/>
        <v>4791</v>
      </c>
      <c r="E32" s="16">
        <f t="shared" si="0"/>
        <v>26863970</v>
      </c>
      <c r="F32" s="17">
        <f t="shared" si="0"/>
        <v>0</v>
      </c>
      <c r="G32" s="14">
        <f t="shared" si="0"/>
        <v>0</v>
      </c>
      <c r="H32" s="15">
        <f t="shared" si="0"/>
        <v>34088</v>
      </c>
      <c r="I32" s="18">
        <f t="shared" si="0"/>
        <v>35627420</v>
      </c>
    </row>
    <row r="33" spans="1:9" ht="14.25" x14ac:dyDescent="0.3">
      <c r="A33" s="19" t="s">
        <v>140</v>
      </c>
      <c r="B33" s="20">
        <f t="shared" si="0"/>
        <v>71267</v>
      </c>
      <c r="C33" s="23">
        <f t="shared" si="0"/>
        <v>11519810</v>
      </c>
      <c r="D33" s="43">
        <f t="shared" si="0"/>
        <v>762</v>
      </c>
      <c r="E33" s="23">
        <f t="shared" si="0"/>
        <v>2308400</v>
      </c>
      <c r="F33" s="24">
        <f t="shared" si="0"/>
        <v>0</v>
      </c>
      <c r="G33" s="23">
        <f t="shared" si="0"/>
        <v>0</v>
      </c>
      <c r="H33" s="43">
        <f t="shared" si="0"/>
        <v>0</v>
      </c>
      <c r="I33" s="25">
        <f t="shared" si="0"/>
        <v>0</v>
      </c>
    </row>
    <row r="34" spans="1:9" ht="14.25" thickBot="1" x14ac:dyDescent="0.35">
      <c r="A34" s="44" t="s">
        <v>141</v>
      </c>
      <c r="B34" s="28">
        <f t="shared" si="0"/>
        <v>49151</v>
      </c>
      <c r="C34" s="29">
        <f t="shared" si="0"/>
        <v>12381010</v>
      </c>
      <c r="D34" s="41">
        <f t="shared" si="0"/>
        <v>317</v>
      </c>
      <c r="E34" s="29">
        <f t="shared" si="0"/>
        <v>981520</v>
      </c>
      <c r="F34" s="30">
        <f t="shared" si="0"/>
        <v>0</v>
      </c>
      <c r="G34" s="29">
        <f t="shared" si="0"/>
        <v>0</v>
      </c>
      <c r="H34" s="41">
        <f t="shared" si="0"/>
        <v>1582</v>
      </c>
      <c r="I34" s="31">
        <f t="shared" si="0"/>
        <v>1686080</v>
      </c>
    </row>
    <row r="35" spans="1:9" ht="14.25" thickTop="1" x14ac:dyDescent="0.3"/>
  </sheetData>
  <mergeCells count="67">
    <mergeCell ref="CD2:CK2"/>
    <mergeCell ref="CL2:CS2"/>
    <mergeCell ref="B2:I2"/>
    <mergeCell ref="J2:Q2"/>
    <mergeCell ref="R2:Y2"/>
    <mergeCell ref="Z2:AG2"/>
    <mergeCell ref="AH2:AO2"/>
    <mergeCell ref="AP2:AW2"/>
    <mergeCell ref="J3:K3"/>
    <mergeCell ref="AX2:BE2"/>
    <mergeCell ref="BF2:BM2"/>
    <mergeCell ref="BN2:BU2"/>
    <mergeCell ref="BV2:CC2"/>
    <mergeCell ref="AH3:AI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3:A4"/>
    <mergeCell ref="B3:C3"/>
    <mergeCell ref="D3:E3"/>
    <mergeCell ref="F3:G3"/>
    <mergeCell ref="H3:I3"/>
    <mergeCell ref="AF3:AG3"/>
    <mergeCell ref="BF3:BG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CR3:CS3"/>
    <mergeCell ref="B19:I19"/>
    <mergeCell ref="A20:A21"/>
    <mergeCell ref="B20:C20"/>
    <mergeCell ref="D20:E20"/>
    <mergeCell ref="F20:G20"/>
    <mergeCell ref="H20:I20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topLeftCell="A2" workbookViewId="0">
      <pane xSplit="1" ySplit="3" topLeftCell="AR5" activePane="bottomRight" state="frozen"/>
      <selection activeCell="A2" sqref="A2"/>
      <selection pane="topRight" activeCell="B2" sqref="B2"/>
      <selection pane="bottomLeft" activeCell="A5" sqref="A5"/>
      <selection pane="bottomRight" activeCell="AU10" sqref="AU10"/>
    </sheetView>
  </sheetViews>
  <sheetFormatPr defaultRowHeight="13.5" x14ac:dyDescent="0.3"/>
  <cols>
    <col min="1" max="1" width="18.5" style="4" bestFit="1" customWidth="1"/>
    <col min="2" max="2" width="9.75" style="4" bestFit="1" customWidth="1"/>
    <col min="3" max="3" width="12.75" style="4" bestFit="1" customWidth="1"/>
    <col min="4" max="4" width="12.375" style="4" customWidth="1"/>
    <col min="5" max="5" width="12.75" style="4" bestFit="1" customWidth="1"/>
    <col min="6" max="6" width="9.375" style="4" customWidth="1"/>
    <col min="7" max="7" width="14.875" style="4" bestFit="1" customWidth="1"/>
    <col min="8" max="8" width="9.375" style="4" customWidth="1"/>
    <col min="9" max="9" width="13.625" style="4" customWidth="1"/>
    <col min="10" max="10" width="9" style="4"/>
    <col min="11" max="11" width="12.75" style="4" bestFit="1" customWidth="1"/>
    <col min="12" max="12" width="9" style="4"/>
    <col min="13" max="13" width="12.75" style="4" bestFit="1" customWidth="1"/>
    <col min="14" max="14" width="9" style="4"/>
    <col min="15" max="15" width="12.75" style="4" bestFit="1" customWidth="1"/>
    <col min="16" max="16" width="9" style="4"/>
    <col min="17" max="17" width="12.75" style="4" bestFit="1" customWidth="1"/>
    <col min="18" max="18" width="9" style="4"/>
    <col min="19" max="19" width="12.625" style="4" customWidth="1"/>
    <col min="20" max="20" width="9" style="4"/>
    <col min="21" max="21" width="14" style="4" bestFit="1" customWidth="1"/>
    <col min="22" max="22" width="9" style="4"/>
    <col min="23" max="23" width="11.5" style="4" bestFit="1" customWidth="1"/>
    <col min="24" max="24" width="9" style="4"/>
    <col min="25" max="25" width="13" style="4" customWidth="1"/>
    <col min="26" max="26" width="9" style="4"/>
    <col min="27" max="27" width="11.5" style="4" bestFit="1" customWidth="1"/>
    <col min="28" max="28" width="9" style="4"/>
    <col min="29" max="29" width="12.75" style="4" bestFit="1" customWidth="1"/>
    <col min="30" max="30" width="9" style="4"/>
    <col min="31" max="31" width="11.5" style="4" bestFit="1" customWidth="1"/>
    <col min="32" max="32" width="9" style="4"/>
    <col min="33" max="33" width="12.875" style="4" bestFit="1" customWidth="1"/>
    <col min="34" max="34" width="9" style="4"/>
    <col min="35" max="35" width="11.5" style="4" bestFit="1" customWidth="1"/>
    <col min="36" max="36" width="9" style="4"/>
    <col min="37" max="37" width="11.5" style="4" bestFit="1" customWidth="1"/>
    <col min="38" max="38" width="9" style="4"/>
    <col min="39" max="39" width="11.5" style="4" bestFit="1" customWidth="1"/>
    <col min="40" max="40" width="9" style="4"/>
    <col min="41" max="41" width="12.5" style="4" customWidth="1"/>
    <col min="42" max="42" width="9" style="4"/>
    <col min="43" max="43" width="11.5" style="4" bestFit="1" customWidth="1"/>
    <col min="44" max="44" width="9" style="4"/>
    <col min="45" max="45" width="12.875" style="4" bestFit="1" customWidth="1"/>
    <col min="46" max="46" width="9" style="4"/>
    <col min="47" max="47" width="11.5" style="4" bestFit="1" customWidth="1"/>
    <col min="48" max="48" width="9" style="4"/>
    <col min="49" max="49" width="12.875" style="4" bestFit="1" customWidth="1"/>
    <col min="50" max="50" width="9" style="4"/>
    <col min="51" max="51" width="12.875" style="4" bestFit="1" customWidth="1"/>
    <col min="52" max="52" width="9" style="4"/>
    <col min="53" max="53" width="11.5" style="4" bestFit="1" customWidth="1"/>
    <col min="54" max="54" width="9" style="4"/>
    <col min="55" max="55" width="11.5" style="4" bestFit="1" customWidth="1"/>
    <col min="56" max="56" width="9" style="4"/>
    <col min="57" max="57" width="11.5" style="4" bestFit="1" customWidth="1"/>
    <col min="58" max="58" width="9" style="4"/>
    <col min="59" max="59" width="12.875" style="4" bestFit="1" customWidth="1"/>
    <col min="60" max="60" width="9" style="4"/>
    <col min="61" max="61" width="12.875" style="4" bestFit="1" customWidth="1"/>
    <col min="62" max="62" width="9" style="4"/>
    <col min="63" max="63" width="11.5" style="4" bestFit="1" customWidth="1"/>
    <col min="64" max="64" width="9" style="4"/>
    <col min="65" max="65" width="11.625" style="4" bestFit="1" customWidth="1"/>
    <col min="66" max="66" width="9" style="4"/>
    <col min="67" max="67" width="12.875" style="4" bestFit="1" customWidth="1"/>
    <col min="68" max="68" width="9" style="4"/>
    <col min="69" max="69" width="11.5" style="4" bestFit="1" customWidth="1"/>
    <col min="70" max="70" width="9" style="4"/>
    <col min="71" max="71" width="11.5" style="4" bestFit="1" customWidth="1"/>
    <col min="72" max="72" width="9" style="4"/>
    <col min="73" max="73" width="11.625" style="4" bestFit="1" customWidth="1"/>
    <col min="74" max="74" width="9" style="4"/>
    <col min="75" max="75" width="11.5" style="4" bestFit="1" customWidth="1"/>
    <col min="76" max="76" width="9" style="4"/>
    <col min="77" max="77" width="12.875" style="4" bestFit="1" customWidth="1"/>
    <col min="78" max="78" width="9" style="4"/>
    <col min="79" max="79" width="11.5" style="4" bestFit="1" customWidth="1"/>
    <col min="80" max="80" width="9" style="4"/>
    <col min="81" max="81" width="11.625" style="4" bestFit="1" customWidth="1"/>
    <col min="82" max="82" width="9" style="4"/>
    <col min="83" max="83" width="12.875" style="4" bestFit="1" customWidth="1"/>
    <col min="84" max="84" width="9" style="4"/>
    <col min="85" max="85" width="11.5" style="4" bestFit="1" customWidth="1"/>
    <col min="86" max="86" width="9" style="4"/>
    <col min="87" max="87" width="11.5" style="4" bestFit="1" customWidth="1"/>
    <col min="88" max="88" width="9" style="4"/>
    <col min="89" max="89" width="12.875" style="4" bestFit="1" customWidth="1"/>
    <col min="90" max="90" width="9" style="4"/>
    <col min="91" max="91" width="12.875" style="4" bestFit="1" customWidth="1"/>
    <col min="92" max="92" width="9" style="4"/>
    <col min="93" max="93" width="12.875" style="4" bestFit="1" customWidth="1"/>
    <col min="94" max="94" width="9" style="4"/>
    <col min="95" max="95" width="11.5" style="4" bestFit="1" customWidth="1"/>
    <col min="96" max="96" width="9" style="4"/>
    <col min="97" max="97" width="12.875" style="4" bestFit="1" customWidth="1"/>
    <col min="98" max="16384" width="9" style="4"/>
  </cols>
  <sheetData>
    <row r="1" spans="1:97" ht="40.5" customHeight="1" thickBot="1" x14ac:dyDescent="0.35">
      <c r="A1" s="1" t="s">
        <v>182</v>
      </c>
      <c r="B1" s="85"/>
      <c r="C1" s="85"/>
      <c r="D1" s="85"/>
      <c r="E1" s="85"/>
      <c r="F1" s="85"/>
      <c r="G1" s="85"/>
      <c r="H1" s="85"/>
      <c r="I1" s="85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97" ht="28.5" customHeight="1" thickTop="1" thickBot="1" x14ac:dyDescent="0.35">
      <c r="A2" s="84"/>
      <c r="B2" s="146" t="s">
        <v>180</v>
      </c>
      <c r="C2" s="147"/>
      <c r="D2" s="147"/>
      <c r="E2" s="147"/>
      <c r="F2" s="147"/>
      <c r="G2" s="147"/>
      <c r="H2" s="147"/>
      <c r="I2" s="148"/>
      <c r="J2" s="146" t="s">
        <v>1</v>
      </c>
      <c r="K2" s="147"/>
      <c r="L2" s="147"/>
      <c r="M2" s="147"/>
      <c r="N2" s="147"/>
      <c r="O2" s="147"/>
      <c r="P2" s="147"/>
      <c r="Q2" s="148"/>
      <c r="R2" s="146" t="s">
        <v>2</v>
      </c>
      <c r="S2" s="147"/>
      <c r="T2" s="147"/>
      <c r="U2" s="147"/>
      <c r="V2" s="147"/>
      <c r="W2" s="147"/>
      <c r="X2" s="147"/>
      <c r="Y2" s="148"/>
      <c r="Z2" s="146" t="s">
        <v>179</v>
      </c>
      <c r="AA2" s="147"/>
      <c r="AB2" s="147"/>
      <c r="AC2" s="147"/>
      <c r="AD2" s="147"/>
      <c r="AE2" s="147"/>
      <c r="AF2" s="147"/>
      <c r="AG2" s="148"/>
      <c r="AH2" s="146" t="s">
        <v>4</v>
      </c>
      <c r="AI2" s="147"/>
      <c r="AJ2" s="147"/>
      <c r="AK2" s="147"/>
      <c r="AL2" s="147"/>
      <c r="AM2" s="147"/>
      <c r="AN2" s="147"/>
      <c r="AO2" s="148"/>
      <c r="AP2" s="146" t="s">
        <v>5</v>
      </c>
      <c r="AQ2" s="147"/>
      <c r="AR2" s="147"/>
      <c r="AS2" s="147"/>
      <c r="AT2" s="147"/>
      <c r="AU2" s="147"/>
      <c r="AV2" s="147"/>
      <c r="AW2" s="148"/>
      <c r="AX2" s="146" t="s">
        <v>6</v>
      </c>
      <c r="AY2" s="147"/>
      <c r="AZ2" s="147"/>
      <c r="BA2" s="147"/>
      <c r="BB2" s="147"/>
      <c r="BC2" s="147"/>
      <c r="BD2" s="147"/>
      <c r="BE2" s="148"/>
      <c r="BF2" s="146" t="s">
        <v>7</v>
      </c>
      <c r="BG2" s="147"/>
      <c r="BH2" s="147"/>
      <c r="BI2" s="147"/>
      <c r="BJ2" s="147"/>
      <c r="BK2" s="147"/>
      <c r="BL2" s="147"/>
      <c r="BM2" s="148"/>
      <c r="BN2" s="146" t="s">
        <v>8</v>
      </c>
      <c r="BO2" s="147"/>
      <c r="BP2" s="147"/>
      <c r="BQ2" s="147"/>
      <c r="BR2" s="147"/>
      <c r="BS2" s="147"/>
      <c r="BT2" s="147"/>
      <c r="BU2" s="148"/>
      <c r="BV2" s="146" t="s">
        <v>9</v>
      </c>
      <c r="BW2" s="147"/>
      <c r="BX2" s="147"/>
      <c r="BY2" s="147"/>
      <c r="BZ2" s="147"/>
      <c r="CA2" s="147"/>
      <c r="CB2" s="147"/>
      <c r="CC2" s="148"/>
      <c r="CD2" s="146" t="s">
        <v>10</v>
      </c>
      <c r="CE2" s="147"/>
      <c r="CF2" s="147"/>
      <c r="CG2" s="147"/>
      <c r="CH2" s="147"/>
      <c r="CI2" s="147"/>
      <c r="CJ2" s="147"/>
      <c r="CK2" s="148"/>
      <c r="CL2" s="146" t="s">
        <v>11</v>
      </c>
      <c r="CM2" s="147"/>
      <c r="CN2" s="147"/>
      <c r="CO2" s="147"/>
      <c r="CP2" s="147"/>
      <c r="CQ2" s="147"/>
      <c r="CR2" s="147"/>
      <c r="CS2" s="148"/>
    </row>
    <row r="3" spans="1:97" ht="20.25" customHeight="1" thickTop="1" x14ac:dyDescent="0.3">
      <c r="A3" s="149" t="s">
        <v>166</v>
      </c>
      <c r="B3" s="151" t="s">
        <v>165</v>
      </c>
      <c r="C3" s="152"/>
      <c r="D3" s="167" t="s">
        <v>164</v>
      </c>
      <c r="E3" s="169"/>
      <c r="F3" s="155" t="s">
        <v>175</v>
      </c>
      <c r="G3" s="152"/>
      <c r="H3" s="167" t="s">
        <v>162</v>
      </c>
      <c r="I3" s="168"/>
      <c r="J3" s="151" t="s">
        <v>178</v>
      </c>
      <c r="K3" s="152"/>
      <c r="L3" s="167" t="s">
        <v>164</v>
      </c>
      <c r="M3" s="169"/>
      <c r="N3" s="155" t="s">
        <v>163</v>
      </c>
      <c r="O3" s="152"/>
      <c r="P3" s="167" t="s">
        <v>162</v>
      </c>
      <c r="Q3" s="168"/>
      <c r="R3" s="151" t="s">
        <v>165</v>
      </c>
      <c r="S3" s="152"/>
      <c r="T3" s="167" t="s">
        <v>177</v>
      </c>
      <c r="U3" s="169"/>
      <c r="V3" s="155" t="s">
        <v>163</v>
      </c>
      <c r="W3" s="152"/>
      <c r="X3" s="167" t="s">
        <v>162</v>
      </c>
      <c r="Y3" s="168"/>
      <c r="Z3" s="151" t="s">
        <v>165</v>
      </c>
      <c r="AA3" s="152"/>
      <c r="AB3" s="167" t="s">
        <v>177</v>
      </c>
      <c r="AC3" s="169"/>
      <c r="AD3" s="155" t="s">
        <v>163</v>
      </c>
      <c r="AE3" s="152"/>
      <c r="AF3" s="167" t="s">
        <v>162</v>
      </c>
      <c r="AG3" s="168"/>
      <c r="AH3" s="151" t="s">
        <v>165</v>
      </c>
      <c r="AI3" s="152"/>
      <c r="AJ3" s="167" t="s">
        <v>164</v>
      </c>
      <c r="AK3" s="169"/>
      <c r="AL3" s="155" t="s">
        <v>163</v>
      </c>
      <c r="AM3" s="152"/>
      <c r="AN3" s="167" t="s">
        <v>162</v>
      </c>
      <c r="AO3" s="168"/>
      <c r="AP3" s="151" t="s">
        <v>165</v>
      </c>
      <c r="AQ3" s="152"/>
      <c r="AR3" s="167" t="s">
        <v>164</v>
      </c>
      <c r="AS3" s="169"/>
      <c r="AT3" s="155" t="s">
        <v>163</v>
      </c>
      <c r="AU3" s="152"/>
      <c r="AV3" s="167" t="s">
        <v>162</v>
      </c>
      <c r="AW3" s="168"/>
      <c r="AX3" s="151" t="s">
        <v>165</v>
      </c>
      <c r="AY3" s="152"/>
      <c r="AZ3" s="167" t="s">
        <v>164</v>
      </c>
      <c r="BA3" s="169"/>
      <c r="BB3" s="155" t="s">
        <v>175</v>
      </c>
      <c r="BC3" s="152"/>
      <c r="BD3" s="167" t="s">
        <v>176</v>
      </c>
      <c r="BE3" s="168"/>
      <c r="BF3" s="151" t="s">
        <v>165</v>
      </c>
      <c r="BG3" s="152"/>
      <c r="BH3" s="167" t="s">
        <v>164</v>
      </c>
      <c r="BI3" s="169"/>
      <c r="BJ3" s="155" t="s">
        <v>163</v>
      </c>
      <c r="BK3" s="152"/>
      <c r="BL3" s="167" t="s">
        <v>162</v>
      </c>
      <c r="BM3" s="168"/>
      <c r="BN3" s="151" t="s">
        <v>165</v>
      </c>
      <c r="BO3" s="152"/>
      <c r="BP3" s="167" t="s">
        <v>164</v>
      </c>
      <c r="BQ3" s="169"/>
      <c r="BR3" s="155" t="s">
        <v>163</v>
      </c>
      <c r="BS3" s="152"/>
      <c r="BT3" s="167" t="s">
        <v>162</v>
      </c>
      <c r="BU3" s="168"/>
      <c r="BV3" s="151" t="s">
        <v>165</v>
      </c>
      <c r="BW3" s="152"/>
      <c r="BX3" s="167" t="s">
        <v>164</v>
      </c>
      <c r="BY3" s="169"/>
      <c r="BZ3" s="155" t="s">
        <v>175</v>
      </c>
      <c r="CA3" s="152"/>
      <c r="CB3" s="167" t="s">
        <v>162</v>
      </c>
      <c r="CC3" s="168"/>
      <c r="CD3" s="151" t="s">
        <v>165</v>
      </c>
      <c r="CE3" s="152"/>
      <c r="CF3" s="167" t="s">
        <v>164</v>
      </c>
      <c r="CG3" s="169"/>
      <c r="CH3" s="155" t="s">
        <v>163</v>
      </c>
      <c r="CI3" s="152"/>
      <c r="CJ3" s="167" t="s">
        <v>162</v>
      </c>
      <c r="CK3" s="168"/>
      <c r="CL3" s="151" t="s">
        <v>165</v>
      </c>
      <c r="CM3" s="152"/>
      <c r="CN3" s="167" t="s">
        <v>164</v>
      </c>
      <c r="CO3" s="169"/>
      <c r="CP3" s="155" t="s">
        <v>163</v>
      </c>
      <c r="CQ3" s="152"/>
      <c r="CR3" s="167" t="s">
        <v>162</v>
      </c>
      <c r="CS3" s="168"/>
    </row>
    <row r="4" spans="1:97" ht="29.25" thickBot="1" x14ac:dyDescent="0.35">
      <c r="A4" s="150"/>
      <c r="B4" s="5" t="s">
        <v>161</v>
      </c>
      <c r="C4" s="6" t="s">
        <v>159</v>
      </c>
      <c r="D4" s="7" t="s">
        <v>160</v>
      </c>
      <c r="E4" s="8" t="s">
        <v>159</v>
      </c>
      <c r="F4" s="9" t="s">
        <v>158</v>
      </c>
      <c r="G4" s="10" t="s">
        <v>156</v>
      </c>
      <c r="H4" s="7" t="s">
        <v>157</v>
      </c>
      <c r="I4" s="11" t="s">
        <v>156</v>
      </c>
      <c r="J4" s="5" t="s">
        <v>161</v>
      </c>
      <c r="K4" s="6" t="s">
        <v>159</v>
      </c>
      <c r="L4" s="7" t="s">
        <v>160</v>
      </c>
      <c r="M4" s="8" t="s">
        <v>159</v>
      </c>
      <c r="N4" s="9" t="s">
        <v>158</v>
      </c>
      <c r="O4" s="10" t="s">
        <v>156</v>
      </c>
      <c r="P4" s="7" t="s">
        <v>157</v>
      </c>
      <c r="Q4" s="11" t="s">
        <v>173</v>
      </c>
      <c r="R4" s="5" t="s">
        <v>161</v>
      </c>
      <c r="S4" s="6" t="s">
        <v>159</v>
      </c>
      <c r="T4" s="7" t="s">
        <v>160</v>
      </c>
      <c r="U4" s="8" t="s">
        <v>159</v>
      </c>
      <c r="V4" s="9" t="s">
        <v>158</v>
      </c>
      <c r="W4" s="10" t="s">
        <v>156</v>
      </c>
      <c r="X4" s="7" t="s">
        <v>157</v>
      </c>
      <c r="Y4" s="11" t="s">
        <v>156</v>
      </c>
      <c r="Z4" s="5" t="s">
        <v>161</v>
      </c>
      <c r="AA4" s="6" t="s">
        <v>159</v>
      </c>
      <c r="AB4" s="7" t="s">
        <v>160</v>
      </c>
      <c r="AC4" s="8" t="s">
        <v>159</v>
      </c>
      <c r="AD4" s="9" t="s">
        <v>158</v>
      </c>
      <c r="AE4" s="10" t="s">
        <v>156</v>
      </c>
      <c r="AF4" s="7" t="s">
        <v>157</v>
      </c>
      <c r="AG4" s="11" t="s">
        <v>156</v>
      </c>
      <c r="AH4" s="5" t="s">
        <v>161</v>
      </c>
      <c r="AI4" s="6" t="s">
        <v>159</v>
      </c>
      <c r="AJ4" s="7" t="s">
        <v>160</v>
      </c>
      <c r="AK4" s="8" t="s">
        <v>159</v>
      </c>
      <c r="AL4" s="9" t="s">
        <v>170</v>
      </c>
      <c r="AM4" s="10" t="s">
        <v>156</v>
      </c>
      <c r="AN4" s="7" t="s">
        <v>157</v>
      </c>
      <c r="AO4" s="11" t="s">
        <v>156</v>
      </c>
      <c r="AP4" s="5" t="s">
        <v>161</v>
      </c>
      <c r="AQ4" s="6" t="s">
        <v>174</v>
      </c>
      <c r="AR4" s="7" t="s">
        <v>160</v>
      </c>
      <c r="AS4" s="8" t="s">
        <v>159</v>
      </c>
      <c r="AT4" s="9" t="s">
        <v>158</v>
      </c>
      <c r="AU4" s="10" t="s">
        <v>173</v>
      </c>
      <c r="AV4" s="7" t="s">
        <v>157</v>
      </c>
      <c r="AW4" s="11" t="s">
        <v>156</v>
      </c>
      <c r="AX4" s="5" t="s">
        <v>161</v>
      </c>
      <c r="AY4" s="6" t="s">
        <v>159</v>
      </c>
      <c r="AZ4" s="7" t="s">
        <v>160</v>
      </c>
      <c r="BA4" s="8" t="s">
        <v>159</v>
      </c>
      <c r="BB4" s="9" t="s">
        <v>158</v>
      </c>
      <c r="BC4" s="10" t="s">
        <v>156</v>
      </c>
      <c r="BD4" s="7" t="s">
        <v>157</v>
      </c>
      <c r="BE4" s="11" t="s">
        <v>156</v>
      </c>
      <c r="BF4" s="5" t="s">
        <v>172</v>
      </c>
      <c r="BG4" s="6" t="s">
        <v>159</v>
      </c>
      <c r="BH4" s="7" t="s">
        <v>160</v>
      </c>
      <c r="BI4" s="8" t="s">
        <v>159</v>
      </c>
      <c r="BJ4" s="9" t="s">
        <v>158</v>
      </c>
      <c r="BK4" s="10" t="s">
        <v>156</v>
      </c>
      <c r="BL4" s="7" t="s">
        <v>157</v>
      </c>
      <c r="BM4" s="11" t="s">
        <v>156</v>
      </c>
      <c r="BN4" s="5" t="s">
        <v>161</v>
      </c>
      <c r="BO4" s="6" t="s">
        <v>159</v>
      </c>
      <c r="BP4" s="7" t="s">
        <v>160</v>
      </c>
      <c r="BQ4" s="8" t="s">
        <v>159</v>
      </c>
      <c r="BR4" s="9" t="s">
        <v>158</v>
      </c>
      <c r="BS4" s="10" t="s">
        <v>156</v>
      </c>
      <c r="BT4" s="7" t="s">
        <v>157</v>
      </c>
      <c r="BU4" s="11" t="s">
        <v>156</v>
      </c>
      <c r="BV4" s="5" t="s">
        <v>161</v>
      </c>
      <c r="BW4" s="6" t="s">
        <v>159</v>
      </c>
      <c r="BX4" s="7" t="s">
        <v>160</v>
      </c>
      <c r="BY4" s="8" t="s">
        <v>159</v>
      </c>
      <c r="BZ4" s="9" t="s">
        <v>158</v>
      </c>
      <c r="CA4" s="10" t="s">
        <v>156</v>
      </c>
      <c r="CB4" s="7" t="s">
        <v>157</v>
      </c>
      <c r="CC4" s="11" t="s">
        <v>156</v>
      </c>
      <c r="CD4" s="5" t="s">
        <v>161</v>
      </c>
      <c r="CE4" s="6" t="s">
        <v>159</v>
      </c>
      <c r="CF4" s="7" t="s">
        <v>171</v>
      </c>
      <c r="CG4" s="8" t="s">
        <v>159</v>
      </c>
      <c r="CH4" s="9" t="s">
        <v>170</v>
      </c>
      <c r="CI4" s="10" t="s">
        <v>156</v>
      </c>
      <c r="CJ4" s="7" t="s">
        <v>157</v>
      </c>
      <c r="CK4" s="11" t="s">
        <v>156</v>
      </c>
      <c r="CL4" s="5" t="s">
        <v>161</v>
      </c>
      <c r="CM4" s="6" t="s">
        <v>159</v>
      </c>
      <c r="CN4" s="7" t="s">
        <v>160</v>
      </c>
      <c r="CO4" s="8" t="s">
        <v>159</v>
      </c>
      <c r="CP4" s="9" t="s">
        <v>158</v>
      </c>
      <c r="CQ4" s="10" t="s">
        <v>156</v>
      </c>
      <c r="CR4" s="7" t="s">
        <v>157</v>
      </c>
      <c r="CS4" s="11" t="s">
        <v>156</v>
      </c>
    </row>
    <row r="5" spans="1:97" ht="28.5" customHeight="1" thickTop="1" x14ac:dyDescent="0.3">
      <c r="A5" s="12" t="s">
        <v>169</v>
      </c>
      <c r="B5" s="13">
        <v>41987</v>
      </c>
      <c r="C5" s="14">
        <v>9366730</v>
      </c>
      <c r="D5" s="15"/>
      <c r="E5" s="16"/>
      <c r="F5" s="45"/>
      <c r="G5" s="14"/>
      <c r="H5" s="15"/>
      <c r="I5" s="18"/>
      <c r="J5" s="13">
        <v>45590</v>
      </c>
      <c r="K5" s="14">
        <v>10038290</v>
      </c>
      <c r="L5" s="15"/>
      <c r="M5" s="16"/>
      <c r="N5" s="45">
        <v>44.1</v>
      </c>
      <c r="O5" s="14">
        <v>6589880</v>
      </c>
      <c r="P5" s="15"/>
      <c r="Q5" s="18"/>
      <c r="R5" s="13">
        <v>33483</v>
      </c>
      <c r="S5" s="14">
        <v>7697570</v>
      </c>
      <c r="T5" s="15">
        <v>1164</v>
      </c>
      <c r="U5" s="16">
        <v>3909040</v>
      </c>
      <c r="V5" s="45">
        <v>38.5</v>
      </c>
      <c r="W5" s="14">
        <v>5821620</v>
      </c>
      <c r="X5" s="15"/>
      <c r="Y5" s="18"/>
      <c r="Z5" s="13">
        <v>30935</v>
      </c>
      <c r="AA5" s="14">
        <v>6357630</v>
      </c>
      <c r="AB5" s="15"/>
      <c r="AC5" s="16"/>
      <c r="AD5" s="45">
        <v>35.4</v>
      </c>
      <c r="AE5" s="14">
        <v>5396340</v>
      </c>
      <c r="AF5" s="15"/>
      <c r="AG5" s="18"/>
      <c r="AH5" s="13">
        <v>21758</v>
      </c>
      <c r="AI5" s="14">
        <v>5076320</v>
      </c>
      <c r="AJ5" s="32">
        <v>1273</v>
      </c>
      <c r="AK5" s="16">
        <v>4275280</v>
      </c>
      <c r="AL5" s="45">
        <v>26</v>
      </c>
      <c r="AM5" s="14">
        <v>3605250</v>
      </c>
      <c r="AN5" s="15"/>
      <c r="AO5" s="18"/>
      <c r="AP5" s="13">
        <v>24386</v>
      </c>
      <c r="AQ5" s="14">
        <v>5586610</v>
      </c>
      <c r="AR5" s="15"/>
      <c r="AS5" s="16"/>
      <c r="AT5" s="45">
        <v>17</v>
      </c>
      <c r="AU5" s="14">
        <v>2544150</v>
      </c>
      <c r="AV5" s="15"/>
      <c r="AW5" s="18"/>
      <c r="AX5" s="13">
        <v>33199</v>
      </c>
      <c r="AY5" s="14">
        <v>8186910</v>
      </c>
      <c r="AZ5" s="32">
        <v>1334</v>
      </c>
      <c r="BA5" s="16">
        <v>4480240</v>
      </c>
      <c r="BB5" s="45">
        <v>10.8</v>
      </c>
      <c r="BC5" s="14">
        <v>1519130</v>
      </c>
      <c r="BD5" s="15"/>
      <c r="BE5" s="18"/>
      <c r="BF5" s="13">
        <v>40547</v>
      </c>
      <c r="BG5" s="14">
        <v>9502710</v>
      </c>
      <c r="BH5" s="15"/>
      <c r="BI5" s="16"/>
      <c r="BJ5" s="45">
        <v>10.1</v>
      </c>
      <c r="BK5" s="14">
        <v>1552540</v>
      </c>
      <c r="BL5" s="15"/>
      <c r="BM5" s="18"/>
      <c r="BN5" s="13">
        <v>44406</v>
      </c>
      <c r="BO5" s="14">
        <v>10103840</v>
      </c>
      <c r="BP5" s="15">
        <v>1391</v>
      </c>
      <c r="BQ5" s="16">
        <v>4671760</v>
      </c>
      <c r="BR5" s="45">
        <v>7.7</v>
      </c>
      <c r="BS5" s="14">
        <v>1311900</v>
      </c>
      <c r="BT5" s="15"/>
      <c r="BU5" s="18"/>
      <c r="BV5" s="13">
        <v>30776</v>
      </c>
      <c r="BW5" s="14">
        <v>6347970</v>
      </c>
      <c r="BX5" s="15"/>
      <c r="BY5" s="16"/>
      <c r="BZ5" s="45">
        <v>7</v>
      </c>
      <c r="CA5" s="14">
        <v>1241710</v>
      </c>
      <c r="CB5" s="15"/>
      <c r="CC5" s="18"/>
      <c r="CD5" s="13">
        <v>23029</v>
      </c>
      <c r="CE5" s="14">
        <v>5284710</v>
      </c>
      <c r="CF5" s="15">
        <v>1198</v>
      </c>
      <c r="CG5" s="16">
        <v>4023280</v>
      </c>
      <c r="CH5" s="45">
        <v>11.9</v>
      </c>
      <c r="CI5" s="14">
        <v>2091230</v>
      </c>
      <c r="CJ5" s="15"/>
      <c r="CK5" s="18"/>
      <c r="CL5" s="13">
        <v>28433</v>
      </c>
      <c r="CM5" s="14">
        <v>7082830</v>
      </c>
      <c r="CN5" s="15"/>
      <c r="CO5" s="16"/>
      <c r="CP5" s="45">
        <v>20.6</v>
      </c>
      <c r="CQ5" s="14">
        <v>3153450</v>
      </c>
      <c r="CR5" s="15"/>
      <c r="CS5" s="18"/>
    </row>
    <row r="6" spans="1:97" ht="28.5" customHeight="1" x14ac:dyDescent="0.3">
      <c r="A6" s="19" t="s">
        <v>168</v>
      </c>
      <c r="B6" s="20">
        <v>71227</v>
      </c>
      <c r="C6" s="21">
        <v>13584150</v>
      </c>
      <c r="D6" s="22"/>
      <c r="E6" s="23"/>
      <c r="F6" s="45"/>
      <c r="G6" s="21"/>
      <c r="H6" s="22">
        <v>18284</v>
      </c>
      <c r="I6" s="25">
        <v>18015220</v>
      </c>
      <c r="J6" s="20">
        <v>71828</v>
      </c>
      <c r="K6" s="21">
        <v>13965400</v>
      </c>
      <c r="L6" s="22">
        <v>6884</v>
      </c>
      <c r="M6" s="23">
        <v>25473480</v>
      </c>
      <c r="N6" s="45"/>
      <c r="O6" s="21"/>
      <c r="P6" s="22">
        <v>23735</v>
      </c>
      <c r="Q6" s="25">
        <v>23415150</v>
      </c>
      <c r="R6" s="20">
        <v>56188</v>
      </c>
      <c r="S6" s="21">
        <v>10526030</v>
      </c>
      <c r="T6" s="22"/>
      <c r="U6" s="23"/>
      <c r="V6" s="45"/>
      <c r="W6" s="21"/>
      <c r="X6" s="22">
        <v>22914</v>
      </c>
      <c r="Y6" s="25">
        <v>22437310</v>
      </c>
      <c r="Z6" s="20">
        <v>55263</v>
      </c>
      <c r="AA6" s="21">
        <v>9088560</v>
      </c>
      <c r="AB6" s="22">
        <v>8444</v>
      </c>
      <c r="AC6" s="23">
        <v>26179880</v>
      </c>
      <c r="AD6" s="46"/>
      <c r="AE6" s="21"/>
      <c r="AF6" s="22">
        <v>13837</v>
      </c>
      <c r="AG6" s="25">
        <v>18240480</v>
      </c>
      <c r="AH6" s="20">
        <v>47004</v>
      </c>
      <c r="AI6" s="21">
        <v>7920030</v>
      </c>
      <c r="AJ6" s="22"/>
      <c r="AK6" s="23"/>
      <c r="AL6" s="46"/>
      <c r="AM6" s="21"/>
      <c r="AN6" s="22">
        <v>13142</v>
      </c>
      <c r="AO6" s="25">
        <v>12766630</v>
      </c>
      <c r="AP6" s="20">
        <v>50807</v>
      </c>
      <c r="AQ6" s="21">
        <v>8856190</v>
      </c>
      <c r="AR6" s="22">
        <v>8255</v>
      </c>
      <c r="AS6" s="23">
        <v>28734050</v>
      </c>
      <c r="AT6" s="45"/>
      <c r="AU6" s="21"/>
      <c r="AV6" s="22">
        <v>10952</v>
      </c>
      <c r="AW6" s="25">
        <v>10612170</v>
      </c>
      <c r="AX6" s="20">
        <v>60853</v>
      </c>
      <c r="AY6" s="21">
        <v>12239120</v>
      </c>
      <c r="AZ6" s="22"/>
      <c r="BA6" s="23"/>
      <c r="BB6" s="46"/>
      <c r="BC6" s="21"/>
      <c r="BD6" s="22">
        <v>10354</v>
      </c>
      <c r="BE6" s="25">
        <v>9750660</v>
      </c>
      <c r="BF6" s="20">
        <v>79695</v>
      </c>
      <c r="BG6" s="21">
        <v>15895970</v>
      </c>
      <c r="BH6" s="22">
        <v>9281</v>
      </c>
      <c r="BI6" s="23">
        <v>32399470</v>
      </c>
      <c r="BJ6" s="46"/>
      <c r="BK6" s="21"/>
      <c r="BL6" s="22">
        <v>8775</v>
      </c>
      <c r="BM6" s="25">
        <v>7997760</v>
      </c>
      <c r="BN6" s="20">
        <v>76802</v>
      </c>
      <c r="BO6" s="21">
        <v>14710380</v>
      </c>
      <c r="BP6" s="22"/>
      <c r="BQ6" s="23"/>
      <c r="BR6" s="46"/>
      <c r="BS6" s="21"/>
      <c r="BT6" s="22">
        <v>8657</v>
      </c>
      <c r="BU6" s="33">
        <v>7703710</v>
      </c>
      <c r="BV6" s="20">
        <v>59631</v>
      </c>
      <c r="BW6" s="21">
        <v>9856560</v>
      </c>
      <c r="BX6" s="22">
        <v>9055</v>
      </c>
      <c r="BY6" s="23">
        <v>32000850</v>
      </c>
      <c r="BZ6" s="45"/>
      <c r="CA6" s="21"/>
      <c r="CB6" s="22">
        <v>7160</v>
      </c>
      <c r="CC6" s="25">
        <v>6768810</v>
      </c>
      <c r="CD6" s="20">
        <v>59076</v>
      </c>
      <c r="CE6" s="21">
        <v>10294650</v>
      </c>
      <c r="CF6" s="22"/>
      <c r="CG6" s="23"/>
      <c r="CH6" s="45"/>
      <c r="CI6" s="21"/>
      <c r="CJ6" s="22">
        <v>13282</v>
      </c>
      <c r="CK6" s="25">
        <v>13762620</v>
      </c>
      <c r="CL6" s="20">
        <v>58567</v>
      </c>
      <c r="CM6" s="21">
        <v>11792660</v>
      </c>
      <c r="CN6" s="22">
        <v>9574</v>
      </c>
      <c r="CO6" s="23">
        <v>33147780</v>
      </c>
      <c r="CP6" s="24"/>
      <c r="CQ6" s="21"/>
      <c r="CR6" s="22">
        <v>1896</v>
      </c>
      <c r="CS6" s="25">
        <v>19564580</v>
      </c>
    </row>
    <row r="7" spans="1:97" ht="28.5" customHeight="1" x14ac:dyDescent="0.3">
      <c r="A7" s="19" t="s">
        <v>64</v>
      </c>
      <c r="B7" s="20">
        <v>37885</v>
      </c>
      <c r="C7" s="21">
        <v>9113310</v>
      </c>
      <c r="D7" s="22"/>
      <c r="E7" s="23"/>
      <c r="F7" s="45"/>
      <c r="G7" s="21"/>
      <c r="H7" s="22">
        <v>2118</v>
      </c>
      <c r="I7" s="25">
        <v>2335100</v>
      </c>
      <c r="J7" s="20">
        <v>46474</v>
      </c>
      <c r="K7" s="21">
        <v>10760050</v>
      </c>
      <c r="L7" s="22"/>
      <c r="M7" s="23"/>
      <c r="N7" s="45"/>
      <c r="O7" s="21"/>
      <c r="P7" s="22">
        <v>2401</v>
      </c>
      <c r="Q7" s="25">
        <v>2852390</v>
      </c>
      <c r="R7" s="20">
        <v>33635</v>
      </c>
      <c r="S7" s="21">
        <v>7778390</v>
      </c>
      <c r="T7" s="22">
        <v>729</v>
      </c>
      <c r="U7" s="23">
        <v>2300440</v>
      </c>
      <c r="V7" s="45"/>
      <c r="W7" s="21"/>
      <c r="X7" s="22">
        <v>1912</v>
      </c>
      <c r="Y7" s="25">
        <v>2212180</v>
      </c>
      <c r="Z7" s="20">
        <v>24721</v>
      </c>
      <c r="AA7" s="21">
        <v>5496150</v>
      </c>
      <c r="AB7" s="22">
        <v>767</v>
      </c>
      <c r="AC7" s="23">
        <v>2611700</v>
      </c>
      <c r="AD7" s="46"/>
      <c r="AE7" s="21"/>
      <c r="AF7" s="22">
        <v>893</v>
      </c>
      <c r="AG7" s="25">
        <v>1011090</v>
      </c>
      <c r="AH7" s="20">
        <v>18478</v>
      </c>
      <c r="AI7" s="21">
        <v>4559350</v>
      </c>
      <c r="AJ7" s="22"/>
      <c r="AK7" s="23"/>
      <c r="AL7" s="46"/>
      <c r="AM7" s="21"/>
      <c r="AN7" s="22">
        <v>308</v>
      </c>
      <c r="AO7" s="25">
        <v>327380</v>
      </c>
      <c r="AP7" s="20">
        <v>20237</v>
      </c>
      <c r="AQ7" s="21">
        <v>5035310</v>
      </c>
      <c r="AR7" s="22">
        <v>612</v>
      </c>
      <c r="AS7" s="23">
        <v>1907320</v>
      </c>
      <c r="AT7" s="45"/>
      <c r="AU7" s="21"/>
      <c r="AV7" s="22">
        <v>1042</v>
      </c>
      <c r="AW7" s="25">
        <v>703200</v>
      </c>
      <c r="AX7" s="20">
        <v>22394</v>
      </c>
      <c r="AY7" s="21">
        <v>6275120</v>
      </c>
      <c r="AZ7" s="22"/>
      <c r="BA7" s="23"/>
      <c r="BB7" s="46"/>
      <c r="BC7" s="21"/>
      <c r="BD7" s="22">
        <v>2039</v>
      </c>
      <c r="BE7" s="25">
        <v>1313460</v>
      </c>
      <c r="BF7" s="20">
        <v>26999</v>
      </c>
      <c r="BG7" s="21">
        <v>7208750</v>
      </c>
      <c r="BH7" s="22">
        <v>592</v>
      </c>
      <c r="BI7" s="23">
        <v>1840120</v>
      </c>
      <c r="BJ7" s="46"/>
      <c r="BK7" s="21"/>
      <c r="BL7" s="22">
        <v>2316</v>
      </c>
      <c r="BM7" s="25">
        <v>1550710</v>
      </c>
      <c r="BN7" s="20">
        <v>26830</v>
      </c>
      <c r="BO7" s="21">
        <v>6842190</v>
      </c>
      <c r="BP7" s="22"/>
      <c r="BQ7" s="23"/>
      <c r="BR7" s="46"/>
      <c r="BS7" s="21"/>
      <c r="BT7" s="22">
        <v>3165</v>
      </c>
      <c r="BU7" s="25">
        <v>2178780</v>
      </c>
      <c r="BV7" s="20">
        <v>14167</v>
      </c>
      <c r="BW7" s="21">
        <v>3885620</v>
      </c>
      <c r="BX7" s="22">
        <v>479</v>
      </c>
      <c r="BY7" s="23">
        <v>1460440</v>
      </c>
      <c r="BZ7" s="45"/>
      <c r="CA7" s="21"/>
      <c r="CB7" s="22">
        <v>1465</v>
      </c>
      <c r="CC7" s="25">
        <v>1063800</v>
      </c>
      <c r="CD7" s="20">
        <v>13227</v>
      </c>
      <c r="CE7" s="21">
        <v>3887640</v>
      </c>
      <c r="CF7" s="22"/>
      <c r="CG7" s="23"/>
      <c r="CH7" s="45"/>
      <c r="CI7" s="21"/>
      <c r="CJ7" s="22">
        <v>273</v>
      </c>
      <c r="CK7" s="25">
        <v>309790</v>
      </c>
      <c r="CL7" s="20">
        <v>19900</v>
      </c>
      <c r="CM7" s="21">
        <v>5573070</v>
      </c>
      <c r="CN7" s="22">
        <v>445</v>
      </c>
      <c r="CO7" s="23">
        <v>1346200</v>
      </c>
      <c r="CP7" s="24"/>
      <c r="CQ7" s="21"/>
      <c r="CR7" s="22">
        <v>441</v>
      </c>
      <c r="CS7" s="25">
        <v>481490</v>
      </c>
    </row>
    <row r="8" spans="1:97" ht="28.5" customHeight="1" x14ac:dyDescent="0.3">
      <c r="A8" s="19" t="s">
        <v>65</v>
      </c>
      <c r="B8" s="20">
        <v>77128</v>
      </c>
      <c r="C8" s="21">
        <v>12915810</v>
      </c>
      <c r="D8" s="22">
        <v>876</v>
      </c>
      <c r="E8" s="23">
        <v>2781160</v>
      </c>
      <c r="F8" s="45"/>
      <c r="G8" s="21"/>
      <c r="H8" s="22"/>
      <c r="I8" s="25"/>
      <c r="J8" s="20">
        <v>69384</v>
      </c>
      <c r="K8" s="21">
        <v>11865670</v>
      </c>
      <c r="L8" s="22"/>
      <c r="M8" s="23"/>
      <c r="N8" s="45"/>
      <c r="O8" s="21"/>
      <c r="P8" s="22"/>
      <c r="Q8" s="25"/>
      <c r="R8" s="20">
        <v>57979</v>
      </c>
      <c r="S8" s="21">
        <v>9362960</v>
      </c>
      <c r="T8" s="22">
        <v>925</v>
      </c>
      <c r="U8" s="23">
        <v>2945800</v>
      </c>
      <c r="V8" s="45"/>
      <c r="W8" s="21"/>
      <c r="X8" s="22"/>
      <c r="Y8" s="25"/>
      <c r="Z8" s="20">
        <v>30376</v>
      </c>
      <c r="AA8" s="21">
        <v>5406140</v>
      </c>
      <c r="AB8" s="22"/>
      <c r="AC8" s="23"/>
      <c r="AD8" s="46"/>
      <c r="AE8" s="21"/>
      <c r="AF8" s="22"/>
      <c r="AG8" s="25"/>
      <c r="AH8" s="20">
        <v>19282</v>
      </c>
      <c r="AI8" s="21">
        <v>4060470</v>
      </c>
      <c r="AJ8" s="22">
        <v>893</v>
      </c>
      <c r="AK8" s="23">
        <v>1151910</v>
      </c>
      <c r="AL8" s="46"/>
      <c r="AM8" s="21"/>
      <c r="AN8" s="22"/>
      <c r="AO8" s="25"/>
      <c r="AP8" s="20">
        <v>31286</v>
      </c>
      <c r="AQ8" s="21">
        <v>6160550</v>
      </c>
      <c r="AR8" s="22"/>
      <c r="AS8" s="23"/>
      <c r="AT8" s="45"/>
      <c r="AU8" s="21"/>
      <c r="AV8" s="22"/>
      <c r="AW8" s="25"/>
      <c r="AX8" s="20">
        <v>38845</v>
      </c>
      <c r="AY8" s="21">
        <v>7978120</v>
      </c>
      <c r="AZ8" s="22">
        <v>1133</v>
      </c>
      <c r="BA8" s="23">
        <v>3644680</v>
      </c>
      <c r="BB8" s="46"/>
      <c r="BC8" s="21"/>
      <c r="BD8" s="22"/>
      <c r="BE8" s="25"/>
      <c r="BF8" s="20">
        <v>44477</v>
      </c>
      <c r="BG8" s="21">
        <v>8771690</v>
      </c>
      <c r="BH8" s="22"/>
      <c r="BI8" s="23"/>
      <c r="BJ8" s="46"/>
      <c r="BK8" s="21"/>
      <c r="BL8" s="22"/>
      <c r="BM8" s="25"/>
      <c r="BN8" s="20">
        <v>40802</v>
      </c>
      <c r="BO8" s="21">
        <v>7399920</v>
      </c>
      <c r="BP8" s="22">
        <v>1120</v>
      </c>
      <c r="BQ8" s="23">
        <v>3601000</v>
      </c>
      <c r="BR8" s="46"/>
      <c r="BS8" s="21"/>
      <c r="BT8" s="22"/>
      <c r="BU8" s="25"/>
      <c r="BV8" s="20">
        <v>21928</v>
      </c>
      <c r="BW8" s="21">
        <v>4360080</v>
      </c>
      <c r="BX8" s="22"/>
      <c r="BY8" s="23"/>
      <c r="BZ8" s="45"/>
      <c r="CA8" s="21"/>
      <c r="CB8" s="22"/>
      <c r="CC8" s="25"/>
      <c r="CD8" s="20">
        <v>22638</v>
      </c>
      <c r="CE8" s="21">
        <v>4809400</v>
      </c>
      <c r="CF8" s="22">
        <v>1024</v>
      </c>
      <c r="CG8" s="23">
        <v>3278440</v>
      </c>
      <c r="CH8" s="45"/>
      <c r="CI8" s="21"/>
      <c r="CJ8" s="22"/>
      <c r="CK8" s="25"/>
      <c r="CL8" s="20"/>
      <c r="CM8" s="21"/>
      <c r="CN8" s="22"/>
      <c r="CO8" s="23"/>
      <c r="CP8" s="24"/>
      <c r="CQ8" s="21"/>
      <c r="CR8" s="22"/>
      <c r="CS8" s="25"/>
    </row>
    <row r="9" spans="1:97" ht="28.5" customHeight="1" x14ac:dyDescent="0.3">
      <c r="A9" s="19" t="s">
        <v>66</v>
      </c>
      <c r="B9" s="20">
        <v>13969</v>
      </c>
      <c r="C9" s="21">
        <v>2837720</v>
      </c>
      <c r="D9" s="22"/>
      <c r="E9" s="23"/>
      <c r="F9" s="45"/>
      <c r="G9" s="21"/>
      <c r="H9" s="22"/>
      <c r="I9" s="25"/>
      <c r="J9" s="20">
        <v>13430</v>
      </c>
      <c r="K9" s="21">
        <v>2767570</v>
      </c>
      <c r="L9" s="22"/>
      <c r="M9" s="23"/>
      <c r="N9" s="45"/>
      <c r="O9" s="21"/>
      <c r="P9" s="22"/>
      <c r="Q9" s="25"/>
      <c r="R9" s="20">
        <v>10546</v>
      </c>
      <c r="S9" s="21">
        <v>2170380</v>
      </c>
      <c r="T9" s="22"/>
      <c r="U9" s="23"/>
      <c r="V9" s="45"/>
      <c r="W9" s="21"/>
      <c r="X9" s="22"/>
      <c r="Y9" s="25"/>
      <c r="Z9" s="20">
        <v>9351</v>
      </c>
      <c r="AA9" s="21">
        <v>1976970</v>
      </c>
      <c r="AB9" s="22"/>
      <c r="AC9" s="23"/>
      <c r="AD9" s="46"/>
      <c r="AE9" s="21"/>
      <c r="AF9" s="22"/>
      <c r="AG9" s="25"/>
      <c r="AH9" s="20">
        <v>8639</v>
      </c>
      <c r="AI9" s="21">
        <v>1957800</v>
      </c>
      <c r="AJ9" s="22"/>
      <c r="AK9" s="23"/>
      <c r="AL9" s="46"/>
      <c r="AM9" s="21"/>
      <c r="AN9" s="22"/>
      <c r="AO9" s="25"/>
      <c r="AP9" s="20">
        <v>7939</v>
      </c>
      <c r="AQ9" s="21">
        <v>2198610</v>
      </c>
      <c r="AR9" s="22"/>
      <c r="AS9" s="23"/>
      <c r="AT9" s="45"/>
      <c r="AU9" s="21"/>
      <c r="AV9" s="22"/>
      <c r="AW9" s="25"/>
      <c r="AX9" s="20">
        <v>6217</v>
      </c>
      <c r="AY9" s="21">
        <v>1836480</v>
      </c>
      <c r="AZ9" s="22"/>
      <c r="BA9" s="23"/>
      <c r="BB9" s="46"/>
      <c r="BC9" s="21"/>
      <c r="BD9" s="22"/>
      <c r="BE9" s="25"/>
      <c r="BF9" s="20">
        <v>5616</v>
      </c>
      <c r="BG9" s="21">
        <v>1754880</v>
      </c>
      <c r="BH9" s="22"/>
      <c r="BI9" s="23"/>
      <c r="BJ9" s="46"/>
      <c r="BK9" s="21"/>
      <c r="BL9" s="22"/>
      <c r="BM9" s="25"/>
      <c r="BN9" s="20">
        <v>6312</v>
      </c>
      <c r="BO9" s="21">
        <v>1748250</v>
      </c>
      <c r="BP9" s="22"/>
      <c r="BQ9" s="23"/>
      <c r="BR9" s="46"/>
      <c r="BS9" s="21"/>
      <c r="BT9" s="22"/>
      <c r="BU9" s="25"/>
      <c r="BV9" s="20">
        <v>8983</v>
      </c>
      <c r="BW9" s="21">
        <v>1939160</v>
      </c>
      <c r="BX9" s="22"/>
      <c r="BY9" s="23"/>
      <c r="BZ9" s="45"/>
      <c r="CA9" s="21"/>
      <c r="CB9" s="22"/>
      <c r="CC9" s="25"/>
      <c r="CD9" s="20">
        <v>13735</v>
      </c>
      <c r="CE9" s="21">
        <v>2763530</v>
      </c>
      <c r="CF9" s="22"/>
      <c r="CG9" s="23"/>
      <c r="CH9" s="45"/>
      <c r="CI9" s="21"/>
      <c r="CJ9" s="22"/>
      <c r="CK9" s="25"/>
      <c r="CL9" s="20">
        <v>15620</v>
      </c>
      <c r="CM9" s="21">
        <v>3322860</v>
      </c>
      <c r="CN9" s="22"/>
      <c r="CO9" s="23"/>
      <c r="CP9" s="24"/>
      <c r="CQ9" s="21"/>
      <c r="CR9" s="22"/>
      <c r="CS9" s="25"/>
    </row>
    <row r="10" spans="1:97" ht="28.5" customHeight="1" x14ac:dyDescent="0.3">
      <c r="A10" s="19" t="s">
        <v>67</v>
      </c>
      <c r="B10" s="20">
        <v>22691</v>
      </c>
      <c r="C10" s="21">
        <v>4812780</v>
      </c>
      <c r="D10" s="22">
        <v>269</v>
      </c>
      <c r="E10" s="23">
        <v>745030</v>
      </c>
      <c r="F10" s="45"/>
      <c r="G10" s="21"/>
      <c r="H10" s="22"/>
      <c r="I10" s="25"/>
      <c r="J10" s="20">
        <v>27858</v>
      </c>
      <c r="K10" s="21">
        <v>5401530</v>
      </c>
      <c r="L10" s="22"/>
      <c r="M10" s="23"/>
      <c r="N10" s="45"/>
      <c r="O10" s="21"/>
      <c r="P10" s="22"/>
      <c r="Q10" s="25"/>
      <c r="R10" s="20">
        <v>16625</v>
      </c>
      <c r="S10" s="21">
        <v>3370030</v>
      </c>
      <c r="T10" s="22">
        <v>398</v>
      </c>
      <c r="U10" s="23">
        <v>1166860</v>
      </c>
      <c r="V10" s="45"/>
      <c r="W10" s="21"/>
      <c r="X10" s="22"/>
      <c r="Y10" s="25"/>
      <c r="Z10" s="20">
        <v>12923</v>
      </c>
      <c r="AA10" s="21">
        <v>2569760</v>
      </c>
      <c r="AB10" s="22"/>
      <c r="AC10" s="23"/>
      <c r="AD10" s="46"/>
      <c r="AE10" s="21"/>
      <c r="AF10" s="22"/>
      <c r="AG10" s="25"/>
      <c r="AH10" s="20">
        <v>8369</v>
      </c>
      <c r="AI10" s="21">
        <v>1513630</v>
      </c>
      <c r="AJ10" s="22">
        <v>397</v>
      </c>
      <c r="AK10" s="23">
        <v>513590</v>
      </c>
      <c r="AL10" s="46"/>
      <c r="AM10" s="21"/>
      <c r="AN10" s="22"/>
      <c r="AO10" s="25"/>
      <c r="AP10" s="20">
        <v>8082</v>
      </c>
      <c r="AQ10" s="21">
        <v>1491100</v>
      </c>
      <c r="AR10" s="22"/>
      <c r="AS10" s="23"/>
      <c r="AT10" s="45"/>
      <c r="AU10" s="21"/>
      <c r="AV10" s="22"/>
      <c r="AW10" s="25"/>
      <c r="AX10" s="20">
        <v>10453</v>
      </c>
      <c r="AY10" s="21">
        <v>2245810</v>
      </c>
      <c r="AZ10" s="22">
        <v>485</v>
      </c>
      <c r="BA10" s="23">
        <v>625350</v>
      </c>
      <c r="BB10" s="46"/>
      <c r="BC10" s="21"/>
      <c r="BD10" s="22"/>
      <c r="BE10" s="25"/>
      <c r="BF10" s="20">
        <v>14119</v>
      </c>
      <c r="BG10" s="21">
        <v>2843810</v>
      </c>
      <c r="BH10" s="22"/>
      <c r="BI10" s="23"/>
      <c r="BJ10" s="46"/>
      <c r="BK10" s="21"/>
      <c r="BL10" s="22"/>
      <c r="BM10" s="25"/>
      <c r="BN10" s="20">
        <v>14922</v>
      </c>
      <c r="BO10" s="21">
        <v>2954780</v>
      </c>
      <c r="BP10" s="22"/>
      <c r="BQ10" s="23"/>
      <c r="BR10" s="46"/>
      <c r="BS10" s="21"/>
      <c r="BT10" s="22"/>
      <c r="BU10" s="25"/>
      <c r="BV10" s="20">
        <v>11371</v>
      </c>
      <c r="BW10" s="21">
        <v>1867070</v>
      </c>
      <c r="BX10" s="22"/>
      <c r="BY10" s="23"/>
      <c r="BZ10" s="45"/>
      <c r="CA10" s="21"/>
      <c r="CB10" s="22"/>
      <c r="CC10" s="25"/>
      <c r="CD10" s="20">
        <v>8373</v>
      </c>
      <c r="CE10" s="21">
        <v>1515970</v>
      </c>
      <c r="CF10" s="22">
        <v>507</v>
      </c>
      <c r="CG10" s="23">
        <v>1532920</v>
      </c>
      <c r="CH10" s="45"/>
      <c r="CI10" s="21"/>
      <c r="CJ10" s="22"/>
      <c r="CK10" s="25"/>
      <c r="CL10" s="20">
        <v>12785</v>
      </c>
      <c r="CM10" s="21">
        <v>2498530</v>
      </c>
      <c r="CN10" s="22"/>
      <c r="CO10" s="23"/>
      <c r="CP10" s="24"/>
      <c r="CQ10" s="21"/>
      <c r="CR10" s="22"/>
      <c r="CS10" s="25"/>
    </row>
    <row r="11" spans="1:97" ht="28.5" customHeight="1" x14ac:dyDescent="0.3">
      <c r="A11" s="26" t="s">
        <v>68</v>
      </c>
      <c r="B11" s="20">
        <v>45353</v>
      </c>
      <c r="C11" s="21">
        <v>8790040</v>
      </c>
      <c r="D11" s="22"/>
      <c r="E11" s="23"/>
      <c r="F11" s="45"/>
      <c r="G11" s="21"/>
      <c r="H11" s="22"/>
      <c r="I11" s="25"/>
      <c r="J11" s="20">
        <v>36089</v>
      </c>
      <c r="K11" s="21">
        <v>7349810</v>
      </c>
      <c r="L11" s="22"/>
      <c r="M11" s="23"/>
      <c r="N11" s="45"/>
      <c r="O11" s="21"/>
      <c r="P11" s="22"/>
      <c r="Q11" s="25"/>
      <c r="R11" s="20">
        <v>30806</v>
      </c>
      <c r="S11" s="21">
        <v>6036700</v>
      </c>
      <c r="T11" s="22"/>
      <c r="U11" s="23"/>
      <c r="V11" s="45"/>
      <c r="W11" s="21"/>
      <c r="X11" s="22"/>
      <c r="Y11" s="25"/>
      <c r="Z11" s="20">
        <v>18753</v>
      </c>
      <c r="AA11" s="21">
        <v>3978060</v>
      </c>
      <c r="AB11" s="22"/>
      <c r="AC11" s="23"/>
      <c r="AD11" s="46"/>
      <c r="AE11" s="21"/>
      <c r="AF11" s="22"/>
      <c r="AG11" s="25"/>
      <c r="AH11" s="20">
        <v>15195</v>
      </c>
      <c r="AI11" s="21">
        <v>3022050</v>
      </c>
      <c r="AJ11" s="22"/>
      <c r="AK11" s="23"/>
      <c r="AL11" s="46"/>
      <c r="AM11" s="21"/>
      <c r="AN11" s="22"/>
      <c r="AO11" s="25"/>
      <c r="AP11" s="20">
        <v>18158</v>
      </c>
      <c r="AQ11" s="21">
        <v>3891110</v>
      </c>
      <c r="AR11" s="22"/>
      <c r="AS11" s="23"/>
      <c r="AT11" s="45"/>
      <c r="AU11" s="21"/>
      <c r="AV11" s="22"/>
      <c r="AW11" s="25"/>
      <c r="AX11" s="20">
        <v>20918</v>
      </c>
      <c r="AY11" s="21">
        <v>4765620</v>
      </c>
      <c r="AZ11" s="22"/>
      <c r="BA11" s="23"/>
      <c r="BB11" s="46"/>
      <c r="BC11" s="21"/>
      <c r="BD11" s="22"/>
      <c r="BE11" s="25"/>
      <c r="BF11" s="20">
        <v>25139</v>
      </c>
      <c r="BG11" s="21">
        <v>5374910</v>
      </c>
      <c r="BH11" s="22"/>
      <c r="BI11" s="23"/>
      <c r="BJ11" s="46"/>
      <c r="BK11" s="21"/>
      <c r="BL11" s="22"/>
      <c r="BM11" s="25"/>
      <c r="BN11" s="20">
        <v>25568</v>
      </c>
      <c r="BO11" s="21">
        <v>5035570</v>
      </c>
      <c r="BP11" s="22"/>
      <c r="BQ11" s="23"/>
      <c r="BR11" s="46"/>
      <c r="BS11" s="21"/>
      <c r="BT11" s="22"/>
      <c r="BU11" s="25"/>
      <c r="BV11" s="20">
        <v>18913</v>
      </c>
      <c r="BW11" s="21">
        <v>3475540</v>
      </c>
      <c r="BX11" s="22"/>
      <c r="BY11" s="23"/>
      <c r="BZ11" s="45"/>
      <c r="CA11" s="21"/>
      <c r="CB11" s="22"/>
      <c r="CC11" s="25"/>
      <c r="CD11" s="20">
        <v>16724</v>
      </c>
      <c r="CE11" s="21">
        <v>3913790</v>
      </c>
      <c r="CF11" s="22"/>
      <c r="CG11" s="23"/>
      <c r="CH11" s="45"/>
      <c r="CI11" s="21"/>
      <c r="CJ11" s="22"/>
      <c r="CK11" s="25"/>
      <c r="CL11" s="20"/>
      <c r="CM11" s="21"/>
      <c r="CN11" s="22"/>
      <c r="CO11" s="23"/>
      <c r="CP11" s="24"/>
      <c r="CQ11" s="21"/>
      <c r="CR11" s="22"/>
      <c r="CS11" s="25"/>
    </row>
    <row r="12" spans="1:97" ht="28.5" customHeight="1" x14ac:dyDescent="0.3">
      <c r="A12" s="19" t="s">
        <v>69</v>
      </c>
      <c r="B12" s="20">
        <v>11551</v>
      </c>
      <c r="C12" s="21">
        <v>2188330</v>
      </c>
      <c r="D12" s="23"/>
      <c r="F12" s="45"/>
      <c r="G12" s="21"/>
      <c r="H12" s="22"/>
      <c r="I12" s="25"/>
      <c r="J12" s="20">
        <v>11914</v>
      </c>
      <c r="K12" s="21">
        <v>2249250</v>
      </c>
      <c r="L12" s="22"/>
      <c r="M12" s="23"/>
      <c r="N12" s="45"/>
      <c r="O12" s="21"/>
      <c r="P12" s="22"/>
      <c r="Q12" s="25"/>
      <c r="R12" s="20">
        <v>10778</v>
      </c>
      <c r="S12" s="21">
        <v>2065800</v>
      </c>
      <c r="T12" s="22">
        <v>56</v>
      </c>
      <c r="U12" s="23">
        <v>114640</v>
      </c>
      <c r="V12" s="45"/>
      <c r="W12" s="21"/>
      <c r="X12" s="22"/>
      <c r="Y12" s="25"/>
      <c r="Z12" s="20">
        <v>10870</v>
      </c>
      <c r="AA12" s="21">
        <v>1845940</v>
      </c>
      <c r="AB12" s="22"/>
      <c r="AC12" s="23"/>
      <c r="AD12" s="46"/>
      <c r="AE12" s="21"/>
      <c r="AF12" s="22"/>
      <c r="AG12" s="25"/>
      <c r="AH12" s="20">
        <v>8849</v>
      </c>
      <c r="AI12" s="21">
        <v>1603840</v>
      </c>
      <c r="AJ12" s="22">
        <v>68</v>
      </c>
      <c r="AK12" s="23">
        <v>141920</v>
      </c>
      <c r="AL12" s="46"/>
      <c r="AM12" s="21"/>
      <c r="AN12" s="22"/>
      <c r="AO12" s="25"/>
      <c r="AP12" s="20">
        <v>9046</v>
      </c>
      <c r="AQ12" s="21">
        <v>1622000</v>
      </c>
      <c r="AR12" s="22"/>
      <c r="AS12" s="23"/>
      <c r="AT12" s="45"/>
      <c r="AU12" s="21"/>
      <c r="AV12" s="22"/>
      <c r="AW12" s="25"/>
      <c r="AX12" s="20">
        <v>8974</v>
      </c>
      <c r="AY12" s="21">
        <v>1849850</v>
      </c>
      <c r="AZ12" s="22">
        <v>90</v>
      </c>
      <c r="BA12" s="23">
        <v>195600</v>
      </c>
      <c r="BB12" s="46"/>
      <c r="BC12" s="21"/>
      <c r="BD12" s="22"/>
      <c r="BE12" s="25"/>
      <c r="BF12" s="20">
        <v>9799</v>
      </c>
      <c r="BG12" s="21">
        <v>1987490</v>
      </c>
      <c r="BH12" s="22"/>
      <c r="BI12" s="23"/>
      <c r="BJ12" s="46"/>
      <c r="BK12" s="21"/>
      <c r="BL12" s="22"/>
      <c r="BM12" s="25"/>
      <c r="BN12" s="20">
        <v>10562</v>
      </c>
      <c r="BO12" s="21">
        <v>2088100</v>
      </c>
      <c r="BP12" s="22">
        <v>88</v>
      </c>
      <c r="BQ12" s="23">
        <v>190720</v>
      </c>
      <c r="BR12" s="46"/>
      <c r="BS12" s="21"/>
      <c r="BT12" s="22"/>
      <c r="BU12" s="25"/>
      <c r="BV12" s="20">
        <v>9434</v>
      </c>
      <c r="BW12" s="21">
        <v>1659210</v>
      </c>
      <c r="BX12" s="22"/>
      <c r="BY12" s="23"/>
      <c r="BZ12" s="45"/>
      <c r="CA12" s="21"/>
      <c r="CB12" s="22"/>
      <c r="CC12" s="25"/>
      <c r="CD12" s="20">
        <v>9658</v>
      </c>
      <c r="CE12" s="21">
        <v>1685340</v>
      </c>
      <c r="CF12" s="22">
        <v>119</v>
      </c>
      <c r="CG12" s="23">
        <v>276240</v>
      </c>
      <c r="CH12" s="45"/>
      <c r="CI12" s="21"/>
      <c r="CJ12" s="22"/>
      <c r="CK12" s="25"/>
      <c r="CL12" s="20">
        <v>9499</v>
      </c>
      <c r="CM12" s="21">
        <v>1900720</v>
      </c>
      <c r="CN12" s="22"/>
      <c r="CO12" s="23"/>
      <c r="CP12" s="24"/>
      <c r="CQ12" s="21"/>
      <c r="CR12" s="22"/>
      <c r="CS12" s="25"/>
    </row>
    <row r="13" spans="1:97" ht="28.5" customHeight="1" x14ac:dyDescent="0.3">
      <c r="A13" s="19" t="s">
        <v>70</v>
      </c>
      <c r="B13" s="20">
        <v>20962</v>
      </c>
      <c r="C13" s="21">
        <v>5161630</v>
      </c>
      <c r="D13" s="22"/>
      <c r="E13" s="23"/>
      <c r="F13" s="45"/>
      <c r="G13" s="21"/>
      <c r="H13" s="22"/>
      <c r="I13" s="25"/>
      <c r="J13" s="20">
        <v>23113</v>
      </c>
      <c r="K13" s="21">
        <v>5527850</v>
      </c>
      <c r="L13" s="22"/>
      <c r="M13" s="23"/>
      <c r="N13" s="45"/>
      <c r="O13" s="21"/>
      <c r="P13" s="22"/>
      <c r="Q13" s="25"/>
      <c r="R13" s="20">
        <v>26799</v>
      </c>
      <c r="S13" s="21">
        <v>6056510</v>
      </c>
      <c r="T13" s="22"/>
      <c r="U13" s="23"/>
      <c r="V13" s="45"/>
      <c r="W13" s="21"/>
      <c r="X13" s="22"/>
      <c r="Y13" s="25"/>
      <c r="Z13" s="20">
        <v>26022</v>
      </c>
      <c r="AA13" s="21">
        <v>5273210</v>
      </c>
      <c r="AB13" s="22"/>
      <c r="AC13" s="23"/>
      <c r="AD13" s="46"/>
      <c r="AE13" s="21"/>
      <c r="AF13" s="22"/>
      <c r="AG13" s="25"/>
      <c r="AH13" s="20">
        <v>15227</v>
      </c>
      <c r="AI13" s="21">
        <v>3802840</v>
      </c>
      <c r="AJ13" s="22"/>
      <c r="AK13" s="23"/>
      <c r="AL13" s="46"/>
      <c r="AM13" s="21"/>
      <c r="AN13" s="22"/>
      <c r="AO13" s="25"/>
      <c r="AP13" s="20">
        <v>13460</v>
      </c>
      <c r="AQ13" s="21">
        <v>3589490</v>
      </c>
      <c r="AR13" s="22"/>
      <c r="AS13" s="23"/>
      <c r="AT13" s="45"/>
      <c r="AU13" s="21"/>
      <c r="AV13" s="22"/>
      <c r="AW13" s="25"/>
      <c r="AX13" s="20">
        <v>12291</v>
      </c>
      <c r="AY13" s="21">
        <v>3738460</v>
      </c>
      <c r="AZ13" s="22"/>
      <c r="BA13" s="23"/>
      <c r="BB13" s="46"/>
      <c r="BC13" s="21"/>
      <c r="BD13" s="22"/>
      <c r="BE13" s="25"/>
      <c r="BF13" s="20">
        <v>13667</v>
      </c>
      <c r="BG13" s="21">
        <v>3975760</v>
      </c>
      <c r="BH13" s="22"/>
      <c r="BI13" s="23"/>
      <c r="BJ13" s="46"/>
      <c r="BK13" s="21"/>
      <c r="BL13" s="22"/>
      <c r="BM13" s="25"/>
      <c r="BN13" s="20">
        <v>14375</v>
      </c>
      <c r="BO13" s="21">
        <v>4058530</v>
      </c>
      <c r="BP13" s="22"/>
      <c r="BQ13" s="23"/>
      <c r="BR13" s="46"/>
      <c r="BS13" s="21"/>
      <c r="BT13" s="22"/>
      <c r="BU13" s="25"/>
      <c r="BV13" s="20">
        <v>13291</v>
      </c>
      <c r="BW13" s="21">
        <v>3552980</v>
      </c>
      <c r="BX13" s="22"/>
      <c r="BY13" s="23"/>
      <c r="BZ13" s="45"/>
      <c r="CA13" s="21"/>
      <c r="CB13" s="22"/>
      <c r="CC13" s="25"/>
      <c r="CD13" s="20">
        <v>15558</v>
      </c>
      <c r="CE13" s="21">
        <v>3880900</v>
      </c>
      <c r="CF13" s="22"/>
      <c r="CG13" s="23"/>
      <c r="CH13" s="45"/>
      <c r="CI13" s="21"/>
      <c r="CJ13" s="22"/>
      <c r="CK13" s="25"/>
      <c r="CL13" s="20">
        <v>18696</v>
      </c>
      <c r="CM13" s="21">
        <v>4849350</v>
      </c>
      <c r="CN13" s="22"/>
      <c r="CO13" s="23"/>
      <c r="CP13" s="24"/>
      <c r="CQ13" s="21"/>
      <c r="CR13" s="22"/>
      <c r="CS13" s="25"/>
    </row>
    <row r="14" spans="1:97" ht="28.5" customHeight="1" x14ac:dyDescent="0.3">
      <c r="A14" s="19" t="s">
        <v>71</v>
      </c>
      <c r="B14" s="20">
        <v>17825</v>
      </c>
      <c r="C14" s="21">
        <v>3638050</v>
      </c>
      <c r="D14" s="22"/>
      <c r="E14" s="23"/>
      <c r="F14" s="45"/>
      <c r="G14" s="21"/>
      <c r="H14" s="22"/>
      <c r="I14" s="25"/>
      <c r="J14" s="20">
        <v>18621</v>
      </c>
      <c r="K14" s="21">
        <v>3758410</v>
      </c>
      <c r="L14" s="22"/>
      <c r="M14" s="23"/>
      <c r="N14" s="45"/>
      <c r="O14" s="21"/>
      <c r="P14" s="22"/>
      <c r="Q14" s="25"/>
      <c r="R14" s="20">
        <v>13441</v>
      </c>
      <c r="S14" s="21">
        <v>2875110</v>
      </c>
      <c r="T14" s="22"/>
      <c r="U14" s="23"/>
      <c r="V14" s="45"/>
      <c r="W14" s="21"/>
      <c r="X14" s="22"/>
      <c r="Y14" s="25"/>
      <c r="Z14" s="20">
        <v>12212</v>
      </c>
      <c r="AA14" s="21">
        <v>2412960</v>
      </c>
      <c r="AB14" s="22"/>
      <c r="AC14" s="23"/>
      <c r="AD14" s="46"/>
      <c r="AE14" s="21"/>
      <c r="AF14" s="22"/>
      <c r="AG14" s="25"/>
      <c r="AH14" s="20">
        <v>7499</v>
      </c>
      <c r="AI14" s="21">
        <v>1845480</v>
      </c>
      <c r="AJ14" s="22"/>
      <c r="AK14" s="23"/>
      <c r="AL14" s="46"/>
      <c r="AM14" s="21"/>
      <c r="AN14" s="22"/>
      <c r="AO14" s="25"/>
      <c r="AP14" s="20">
        <v>7011</v>
      </c>
      <c r="AQ14" s="21">
        <v>1859610</v>
      </c>
      <c r="AR14" s="22"/>
      <c r="AS14" s="23"/>
      <c r="AT14" s="45"/>
      <c r="AU14" s="21"/>
      <c r="AV14" s="22"/>
      <c r="AW14" s="25"/>
      <c r="AX14" s="20">
        <v>7066</v>
      </c>
      <c r="AY14" s="21">
        <v>2117000</v>
      </c>
      <c r="AZ14" s="22"/>
      <c r="BA14" s="23"/>
      <c r="BB14" s="46"/>
      <c r="BC14" s="21"/>
      <c r="BD14" s="22"/>
      <c r="BE14" s="25"/>
      <c r="BF14" s="20">
        <v>8155</v>
      </c>
      <c r="BG14" s="21">
        <v>2290330</v>
      </c>
      <c r="BH14" s="22"/>
      <c r="BI14" s="23"/>
      <c r="BJ14" s="46"/>
      <c r="BK14" s="21"/>
      <c r="BL14" s="22"/>
      <c r="BM14" s="25"/>
      <c r="BN14" s="20">
        <v>9806</v>
      </c>
      <c r="BO14" s="21">
        <v>2462430</v>
      </c>
      <c r="BP14" s="22"/>
      <c r="BQ14" s="23"/>
      <c r="BR14" s="46"/>
      <c r="BS14" s="21"/>
      <c r="BT14" s="22"/>
      <c r="BU14" s="25"/>
      <c r="BV14" s="20">
        <v>8900</v>
      </c>
      <c r="BW14" s="21">
        <v>2005770</v>
      </c>
      <c r="BX14" s="22"/>
      <c r="BY14" s="23"/>
      <c r="BZ14" s="45"/>
      <c r="CA14" s="21"/>
      <c r="CB14" s="22"/>
      <c r="CC14" s="25"/>
      <c r="CD14" s="20">
        <v>11036</v>
      </c>
      <c r="CE14" s="21">
        <v>2338270</v>
      </c>
      <c r="CF14" s="22"/>
      <c r="CG14" s="23"/>
      <c r="CH14" s="45"/>
      <c r="CI14" s="21"/>
      <c r="CJ14" s="22"/>
      <c r="CK14" s="25"/>
      <c r="CL14" s="20">
        <v>14232</v>
      </c>
      <c r="CM14" s="21">
        <v>3081570</v>
      </c>
      <c r="CN14" s="22"/>
      <c r="CO14" s="23"/>
      <c r="CP14" s="24"/>
      <c r="CQ14" s="21"/>
      <c r="CR14" s="22"/>
      <c r="CS14" s="25"/>
    </row>
    <row r="15" spans="1:97" ht="28.5" customHeight="1" x14ac:dyDescent="0.3">
      <c r="A15" s="19" t="s">
        <v>145</v>
      </c>
      <c r="B15" s="20">
        <v>0</v>
      </c>
      <c r="C15" s="21"/>
      <c r="D15" s="22"/>
      <c r="E15" s="23"/>
      <c r="F15" s="45"/>
      <c r="G15" s="21"/>
      <c r="H15" s="22"/>
      <c r="I15" s="25"/>
      <c r="J15" s="20">
        <v>0</v>
      </c>
      <c r="K15" s="21"/>
      <c r="L15" s="22"/>
      <c r="M15" s="23"/>
      <c r="N15" s="45"/>
      <c r="O15" s="21"/>
      <c r="P15" s="22"/>
      <c r="Q15" s="25"/>
      <c r="R15" s="20">
        <v>29527</v>
      </c>
      <c r="S15" s="21">
        <v>6216680</v>
      </c>
      <c r="T15" s="22"/>
      <c r="U15" s="23"/>
      <c r="V15" s="45"/>
      <c r="W15" s="21"/>
      <c r="X15" s="22"/>
      <c r="Y15" s="25"/>
      <c r="Z15" s="20">
        <v>40521</v>
      </c>
      <c r="AA15" s="21">
        <v>7014300</v>
      </c>
      <c r="AB15" s="22">
        <v>2133</v>
      </c>
      <c r="AC15" s="23">
        <v>7035190</v>
      </c>
      <c r="AD15" s="46"/>
      <c r="AE15" s="21"/>
      <c r="AF15" s="22">
        <v>7596</v>
      </c>
      <c r="AG15" s="25">
        <v>7663350</v>
      </c>
      <c r="AH15" s="20">
        <v>34369</v>
      </c>
      <c r="AI15" s="21">
        <v>6119110</v>
      </c>
      <c r="AJ15" s="22"/>
      <c r="AK15" s="23"/>
      <c r="AL15" s="46"/>
      <c r="AM15" s="21"/>
      <c r="AN15" s="22">
        <v>5475</v>
      </c>
      <c r="AO15" s="25">
        <v>5385130</v>
      </c>
      <c r="AP15" s="20">
        <v>31248</v>
      </c>
      <c r="AQ15" s="21">
        <v>5767130</v>
      </c>
      <c r="AR15" s="22">
        <v>2516</v>
      </c>
      <c r="AS15" s="23">
        <v>8362520</v>
      </c>
      <c r="AT15" s="45"/>
      <c r="AU15" s="21"/>
      <c r="AV15" s="22">
        <v>4049</v>
      </c>
      <c r="AW15" s="25">
        <v>3568800</v>
      </c>
      <c r="AX15" s="20">
        <v>36670</v>
      </c>
      <c r="AY15" s="21">
        <v>7742710</v>
      </c>
      <c r="AZ15" s="22"/>
      <c r="BA15" s="23"/>
      <c r="BB15" s="46"/>
      <c r="BC15" s="21"/>
      <c r="BD15" s="22">
        <v>6730</v>
      </c>
      <c r="BE15" s="25">
        <v>5468330</v>
      </c>
      <c r="BF15" s="20">
        <v>41584</v>
      </c>
      <c r="BG15" s="21">
        <v>8627900</v>
      </c>
      <c r="BH15" s="22">
        <v>2972</v>
      </c>
      <c r="BI15" s="23">
        <v>10394840</v>
      </c>
      <c r="BJ15" s="46"/>
      <c r="BK15" s="21"/>
      <c r="BL15" s="22">
        <v>7052</v>
      </c>
      <c r="BM15" s="25">
        <v>5529530</v>
      </c>
      <c r="BN15" s="20">
        <v>42235</v>
      </c>
      <c r="BO15" s="21">
        <v>8601250</v>
      </c>
      <c r="BP15" s="22"/>
      <c r="BQ15" s="23"/>
      <c r="BR15" s="46"/>
      <c r="BS15" s="21"/>
      <c r="BT15" s="22">
        <v>6693</v>
      </c>
      <c r="BU15" s="25">
        <v>5305230</v>
      </c>
      <c r="BV15" s="20">
        <v>34614</v>
      </c>
      <c r="BW15" s="21">
        <v>6108710</v>
      </c>
      <c r="BX15" s="22">
        <v>3006</v>
      </c>
      <c r="BY15" s="23">
        <v>17434420</v>
      </c>
      <c r="BZ15" s="45"/>
      <c r="CA15" s="21"/>
      <c r="CB15" s="22">
        <v>5157</v>
      </c>
      <c r="CC15" s="25">
        <v>4347100</v>
      </c>
      <c r="CD15" s="20">
        <v>36407</v>
      </c>
      <c r="CE15" s="21">
        <v>6532020</v>
      </c>
      <c r="CF15" s="22"/>
      <c r="CG15" s="23"/>
      <c r="CH15" s="45"/>
      <c r="CI15" s="21"/>
      <c r="CJ15" s="22">
        <v>3923</v>
      </c>
      <c r="CK15" s="25">
        <v>4064590</v>
      </c>
      <c r="CL15" s="20">
        <v>40976</v>
      </c>
      <c r="CM15" s="21">
        <v>8684100</v>
      </c>
      <c r="CN15" s="22">
        <v>2922</v>
      </c>
      <c r="CO15" s="23">
        <v>15534540</v>
      </c>
      <c r="CP15" s="24"/>
      <c r="CQ15" s="21"/>
      <c r="CR15" s="22">
        <v>5634</v>
      </c>
      <c r="CS15" s="25">
        <v>6848440</v>
      </c>
    </row>
    <row r="16" spans="1:97" ht="28.5" customHeight="1" x14ac:dyDescent="0.3">
      <c r="A16" s="34" t="s">
        <v>73</v>
      </c>
      <c r="B16" s="35">
        <v>22314</v>
      </c>
      <c r="C16" s="36">
        <v>3965040</v>
      </c>
      <c r="D16" s="37">
        <v>370</v>
      </c>
      <c r="E16" s="38">
        <v>1114900</v>
      </c>
      <c r="F16" s="45"/>
      <c r="G16" s="36"/>
      <c r="H16" s="37"/>
      <c r="I16" s="40"/>
      <c r="J16" s="35">
        <v>20443</v>
      </c>
      <c r="K16" s="36">
        <v>3656810</v>
      </c>
      <c r="L16" s="37"/>
      <c r="M16" s="38"/>
      <c r="N16" s="45"/>
      <c r="O16" s="36"/>
      <c r="P16" s="37"/>
      <c r="Q16" s="40"/>
      <c r="R16" s="35">
        <v>17965</v>
      </c>
      <c r="S16" s="36">
        <v>3011690</v>
      </c>
      <c r="T16" s="37">
        <v>386</v>
      </c>
      <c r="U16" s="38">
        <v>1137790</v>
      </c>
      <c r="V16" s="45"/>
      <c r="W16" s="36"/>
      <c r="X16" s="37"/>
      <c r="Y16" s="40"/>
      <c r="Z16" s="35">
        <v>12261</v>
      </c>
      <c r="AA16" s="36">
        <v>1989200</v>
      </c>
      <c r="AB16" s="37"/>
      <c r="AC16" s="38"/>
      <c r="AD16" s="47"/>
      <c r="AE16" s="36"/>
      <c r="AF16" s="37"/>
      <c r="AG16" s="40"/>
      <c r="AH16" s="35">
        <v>9538</v>
      </c>
      <c r="AI16" s="36">
        <v>1661330</v>
      </c>
      <c r="AJ16" s="37">
        <v>603</v>
      </c>
      <c r="AK16" s="38">
        <v>1707760</v>
      </c>
      <c r="AL16" s="47"/>
      <c r="AM16" s="36"/>
      <c r="AN16" s="37"/>
      <c r="AO16" s="40"/>
      <c r="AP16" s="35">
        <v>8989</v>
      </c>
      <c r="AQ16" s="36">
        <v>1808840</v>
      </c>
      <c r="AR16" s="37"/>
      <c r="AS16" s="38"/>
      <c r="AT16" s="45"/>
      <c r="AU16" s="36"/>
      <c r="AV16" s="37"/>
      <c r="AW16" s="40"/>
      <c r="AX16" s="35">
        <v>6274</v>
      </c>
      <c r="AY16" s="36">
        <v>1553570</v>
      </c>
      <c r="AZ16" s="37"/>
      <c r="BA16" s="38"/>
      <c r="BB16" s="47"/>
      <c r="BC16" s="36"/>
      <c r="BD16" s="37"/>
      <c r="BE16" s="40"/>
      <c r="BF16" s="35">
        <v>7409</v>
      </c>
      <c r="BG16" s="36">
        <v>1738700</v>
      </c>
      <c r="BH16" s="37"/>
      <c r="BI16" s="38"/>
      <c r="BJ16" s="47"/>
      <c r="BK16" s="36"/>
      <c r="BL16" s="37"/>
      <c r="BM16" s="40"/>
      <c r="BN16" s="35">
        <v>8473</v>
      </c>
      <c r="BO16" s="36">
        <v>1714540</v>
      </c>
      <c r="BP16" s="37">
        <v>729</v>
      </c>
      <c r="BQ16" s="38">
        <v>2318.44</v>
      </c>
      <c r="BR16" s="47"/>
      <c r="BS16" s="36"/>
      <c r="BT16" s="37"/>
      <c r="BU16" s="40"/>
      <c r="BV16" s="35">
        <v>9149</v>
      </c>
      <c r="BW16" s="36">
        <v>1607610</v>
      </c>
      <c r="BX16" s="37"/>
      <c r="BY16" s="38"/>
      <c r="BZ16" s="45"/>
      <c r="CA16" s="36"/>
      <c r="CB16" s="37"/>
      <c r="CC16" s="40"/>
      <c r="CD16" s="35">
        <v>12828</v>
      </c>
      <c r="CE16" s="36">
        <v>2251760</v>
      </c>
      <c r="CF16" s="37">
        <v>880</v>
      </c>
      <c r="CG16" s="38">
        <v>2825800</v>
      </c>
      <c r="CH16" s="45"/>
      <c r="CI16" s="36"/>
      <c r="CJ16" s="37"/>
      <c r="CK16" s="40"/>
      <c r="CL16" s="35"/>
      <c r="CM16" s="36"/>
      <c r="CN16" s="37"/>
      <c r="CO16" s="38"/>
      <c r="CP16" s="39"/>
      <c r="CQ16" s="36"/>
      <c r="CR16" s="37"/>
      <c r="CS16" s="40"/>
    </row>
    <row r="17" spans="1:97" ht="28.5" customHeight="1" thickBot="1" x14ac:dyDescent="0.35">
      <c r="A17" s="27" t="s">
        <v>60</v>
      </c>
      <c r="B17" s="28">
        <v>13359</v>
      </c>
      <c r="C17" s="31">
        <v>2821630</v>
      </c>
      <c r="D17" s="41"/>
      <c r="E17" s="29"/>
      <c r="F17" s="49"/>
      <c r="G17" s="28"/>
      <c r="H17" s="28">
        <v>368</v>
      </c>
      <c r="I17" s="31">
        <v>376180</v>
      </c>
      <c r="J17" s="41">
        <v>11756</v>
      </c>
      <c r="K17" s="29">
        <v>2769280</v>
      </c>
      <c r="L17" s="41">
        <v>135</v>
      </c>
      <c r="M17" s="29">
        <v>421200</v>
      </c>
      <c r="N17" s="41"/>
      <c r="O17" s="29"/>
      <c r="P17" s="41">
        <v>330</v>
      </c>
      <c r="Q17" s="31">
        <v>338960</v>
      </c>
      <c r="R17" s="41">
        <v>10769</v>
      </c>
      <c r="S17" s="29">
        <v>2442270</v>
      </c>
      <c r="T17" s="41"/>
      <c r="U17" s="29"/>
      <c r="V17" s="49"/>
      <c r="W17" s="29"/>
      <c r="X17" s="41">
        <v>306</v>
      </c>
      <c r="Y17" s="31">
        <v>314840</v>
      </c>
      <c r="Z17" s="41">
        <v>13076</v>
      </c>
      <c r="AA17" s="29">
        <v>2411860</v>
      </c>
      <c r="AB17" s="41">
        <v>203</v>
      </c>
      <c r="AC17" s="29">
        <v>623410</v>
      </c>
      <c r="AD17" s="48"/>
      <c r="AE17" s="29"/>
      <c r="AF17" s="41">
        <v>416</v>
      </c>
      <c r="AG17" s="31">
        <v>421500</v>
      </c>
      <c r="AH17" s="41">
        <v>8440</v>
      </c>
      <c r="AI17" s="29">
        <v>1847900</v>
      </c>
      <c r="AJ17" s="41"/>
      <c r="AK17" s="29"/>
      <c r="AL17" s="48"/>
      <c r="AM17" s="29"/>
      <c r="AN17" s="41">
        <v>292</v>
      </c>
      <c r="AO17" s="31">
        <v>297840</v>
      </c>
      <c r="AP17" s="41">
        <v>5950</v>
      </c>
      <c r="AQ17" s="29">
        <v>1743030</v>
      </c>
      <c r="AR17" s="41">
        <v>181</v>
      </c>
      <c r="AS17" s="29">
        <v>557360</v>
      </c>
      <c r="AT17" s="41"/>
      <c r="AU17" s="29"/>
      <c r="AV17" s="41">
        <v>249</v>
      </c>
      <c r="AW17" s="31">
        <v>255600</v>
      </c>
      <c r="AX17" s="41">
        <v>6700</v>
      </c>
      <c r="AY17" s="29">
        <v>2022450</v>
      </c>
      <c r="AZ17" s="41"/>
      <c r="BA17" s="29"/>
      <c r="BB17" s="48"/>
      <c r="BC17" s="29"/>
      <c r="BD17" s="41">
        <v>209</v>
      </c>
      <c r="BE17" s="31">
        <v>217490</v>
      </c>
      <c r="BF17" s="41">
        <v>7396</v>
      </c>
      <c r="BG17" s="29">
        <v>2135500</v>
      </c>
      <c r="BH17" s="41">
        <v>247</v>
      </c>
      <c r="BI17" s="29">
        <v>767290</v>
      </c>
      <c r="BJ17" s="48"/>
      <c r="BK17" s="29"/>
      <c r="BL17" s="41">
        <v>197</v>
      </c>
      <c r="BM17" s="31">
        <v>208150</v>
      </c>
      <c r="BN17" s="41">
        <v>10173</v>
      </c>
      <c r="BO17" s="29">
        <v>2463470</v>
      </c>
      <c r="BP17" s="41"/>
      <c r="BQ17" s="29"/>
      <c r="BR17" s="48"/>
      <c r="BS17" s="29"/>
      <c r="BT17" s="41">
        <v>181</v>
      </c>
      <c r="BU17" s="31">
        <v>203190</v>
      </c>
      <c r="BV17" s="41">
        <v>10344</v>
      </c>
      <c r="BW17" s="29">
        <v>2067920</v>
      </c>
      <c r="BX17" s="41">
        <v>251</v>
      </c>
      <c r="BY17" s="29">
        <v>780370</v>
      </c>
      <c r="BZ17" s="41"/>
      <c r="CA17" s="29"/>
      <c r="CB17" s="41">
        <v>153</v>
      </c>
      <c r="CC17" s="31">
        <v>174060</v>
      </c>
      <c r="CD17" s="41">
        <v>12910</v>
      </c>
      <c r="CE17" s="29">
        <v>2391260</v>
      </c>
      <c r="CF17" s="41"/>
      <c r="CG17" s="29"/>
      <c r="CH17" s="41"/>
      <c r="CI17" s="29"/>
      <c r="CJ17" s="41">
        <v>259</v>
      </c>
      <c r="CK17" s="31">
        <v>282760</v>
      </c>
      <c r="CL17" s="41">
        <v>13739</v>
      </c>
      <c r="CM17" s="29">
        <v>2868440</v>
      </c>
      <c r="CN17" s="41">
        <v>193</v>
      </c>
      <c r="CO17" s="29">
        <v>592880</v>
      </c>
      <c r="CP17" s="30"/>
      <c r="CQ17" s="29"/>
      <c r="CR17" s="41">
        <v>336</v>
      </c>
      <c r="CS17" s="31">
        <v>360830</v>
      </c>
    </row>
    <row r="18" spans="1:97" ht="15" thickTop="1" thickBot="1" x14ac:dyDescent="0.35"/>
    <row r="19" spans="1:97" ht="27" thickTop="1" thickBot="1" x14ac:dyDescent="0.35">
      <c r="A19" s="84"/>
      <c r="B19" s="146" t="s">
        <v>167</v>
      </c>
      <c r="C19" s="147"/>
      <c r="D19" s="147"/>
      <c r="E19" s="147"/>
      <c r="F19" s="147"/>
      <c r="G19" s="147"/>
      <c r="H19" s="147"/>
      <c r="I19" s="148"/>
    </row>
    <row r="20" spans="1:97" ht="15" thickTop="1" x14ac:dyDescent="0.3">
      <c r="A20" s="149" t="s">
        <v>166</v>
      </c>
      <c r="B20" s="151" t="s">
        <v>165</v>
      </c>
      <c r="C20" s="152"/>
      <c r="D20" s="153" t="s">
        <v>164</v>
      </c>
      <c r="E20" s="154"/>
      <c r="F20" s="155" t="s">
        <v>163</v>
      </c>
      <c r="G20" s="152"/>
      <c r="H20" s="153" t="s">
        <v>162</v>
      </c>
      <c r="I20" s="156"/>
    </row>
    <row r="21" spans="1:97" ht="29.25" thickBot="1" x14ac:dyDescent="0.35">
      <c r="A21" s="150"/>
      <c r="B21" s="5" t="s">
        <v>161</v>
      </c>
      <c r="C21" s="6" t="s">
        <v>159</v>
      </c>
      <c r="D21" s="7" t="s">
        <v>160</v>
      </c>
      <c r="E21" s="8" t="s">
        <v>159</v>
      </c>
      <c r="F21" s="9" t="s">
        <v>158</v>
      </c>
      <c r="G21" s="10" t="s">
        <v>156</v>
      </c>
      <c r="H21" s="7" t="s">
        <v>157</v>
      </c>
      <c r="I21" s="11" t="s">
        <v>156</v>
      </c>
    </row>
    <row r="22" spans="1:97" ht="15" thickTop="1" x14ac:dyDescent="0.3">
      <c r="A22" s="12" t="s">
        <v>155</v>
      </c>
      <c r="B22" s="13">
        <f t="shared" ref="B22:I28" si="0">B5+J5+R5+Z5+AH5+AP5+AX5+BF5+BN5+BV5+CD5+CL5</f>
        <v>398529</v>
      </c>
      <c r="C22" s="14">
        <f t="shared" si="0"/>
        <v>90632120</v>
      </c>
      <c r="D22" s="15">
        <f t="shared" si="0"/>
        <v>6360</v>
      </c>
      <c r="E22" s="16">
        <f t="shared" si="0"/>
        <v>21359600</v>
      </c>
      <c r="F22" s="17">
        <f t="shared" si="0"/>
        <v>229.1</v>
      </c>
      <c r="G22" s="17">
        <f t="shared" si="0"/>
        <v>34827200</v>
      </c>
      <c r="H22" s="15">
        <f t="shared" si="0"/>
        <v>0</v>
      </c>
      <c r="I22" s="18">
        <f t="shared" si="0"/>
        <v>0</v>
      </c>
    </row>
    <row r="23" spans="1:97" ht="14.25" x14ac:dyDescent="0.3">
      <c r="A23" s="19" t="s">
        <v>154</v>
      </c>
      <c r="B23" s="13">
        <f t="shared" si="0"/>
        <v>746941</v>
      </c>
      <c r="C23" s="14">
        <f t="shared" si="0"/>
        <v>138729700</v>
      </c>
      <c r="D23" s="15">
        <f t="shared" si="0"/>
        <v>51493</v>
      </c>
      <c r="E23" s="16">
        <f t="shared" si="0"/>
        <v>177935510</v>
      </c>
      <c r="F23" s="17">
        <f t="shared" si="0"/>
        <v>0</v>
      </c>
      <c r="G23" s="14">
        <f t="shared" si="0"/>
        <v>0</v>
      </c>
      <c r="H23" s="15">
        <f t="shared" si="0"/>
        <v>152988</v>
      </c>
      <c r="I23" s="18">
        <f t="shared" si="0"/>
        <v>171035100</v>
      </c>
    </row>
    <row r="24" spans="1:97" ht="14.25" x14ac:dyDescent="0.3">
      <c r="A24" s="19" t="s">
        <v>153</v>
      </c>
      <c r="B24" s="13">
        <f t="shared" si="0"/>
        <v>304947</v>
      </c>
      <c r="C24" s="14">
        <f t="shared" si="0"/>
        <v>76414950</v>
      </c>
      <c r="D24" s="15">
        <f t="shared" si="0"/>
        <v>3624</v>
      </c>
      <c r="E24" s="16">
        <f t="shared" si="0"/>
        <v>11466220</v>
      </c>
      <c r="F24" s="17">
        <f t="shared" si="0"/>
        <v>0</v>
      </c>
      <c r="G24" s="14">
        <f t="shared" si="0"/>
        <v>0</v>
      </c>
      <c r="H24" s="15">
        <f t="shared" si="0"/>
        <v>18373</v>
      </c>
      <c r="I24" s="18">
        <f t="shared" si="0"/>
        <v>16339370</v>
      </c>
    </row>
    <row r="25" spans="1:97" ht="14.25" x14ac:dyDescent="0.3">
      <c r="A25" s="19" t="s">
        <v>152</v>
      </c>
      <c r="B25" s="13">
        <f t="shared" si="0"/>
        <v>454125</v>
      </c>
      <c r="C25" s="14">
        <f t="shared" si="0"/>
        <v>83090810</v>
      </c>
      <c r="D25" s="15">
        <f t="shared" si="0"/>
        <v>5971</v>
      </c>
      <c r="E25" s="16">
        <f t="shared" si="0"/>
        <v>17402990</v>
      </c>
      <c r="F25" s="17">
        <f t="shared" si="0"/>
        <v>0</v>
      </c>
      <c r="G25" s="14">
        <f t="shared" si="0"/>
        <v>0</v>
      </c>
      <c r="H25" s="15">
        <f t="shared" si="0"/>
        <v>0</v>
      </c>
      <c r="I25" s="18">
        <f t="shared" si="0"/>
        <v>0</v>
      </c>
    </row>
    <row r="26" spans="1:97" ht="14.25" x14ac:dyDescent="0.3">
      <c r="A26" s="19" t="s">
        <v>151</v>
      </c>
      <c r="B26" s="13">
        <f t="shared" si="0"/>
        <v>120357</v>
      </c>
      <c r="C26" s="14">
        <f t="shared" si="0"/>
        <v>27274210</v>
      </c>
      <c r="D26" s="15">
        <f t="shared" si="0"/>
        <v>0</v>
      </c>
      <c r="E26" s="16">
        <f t="shared" si="0"/>
        <v>0</v>
      </c>
      <c r="F26" s="17">
        <f t="shared" si="0"/>
        <v>0</v>
      </c>
      <c r="G26" s="14">
        <f t="shared" si="0"/>
        <v>0</v>
      </c>
      <c r="H26" s="15">
        <f t="shared" si="0"/>
        <v>0</v>
      </c>
      <c r="I26" s="18">
        <f t="shared" si="0"/>
        <v>0</v>
      </c>
    </row>
    <row r="27" spans="1:97" ht="14.25" x14ac:dyDescent="0.3">
      <c r="A27" s="19" t="s">
        <v>150</v>
      </c>
      <c r="B27" s="13">
        <f t="shared" si="0"/>
        <v>168571</v>
      </c>
      <c r="C27" s="14">
        <f t="shared" si="0"/>
        <v>33084800</v>
      </c>
      <c r="D27" s="15">
        <f t="shared" si="0"/>
        <v>2056</v>
      </c>
      <c r="E27" s="16">
        <f t="shared" si="0"/>
        <v>4583750</v>
      </c>
      <c r="F27" s="17">
        <f t="shared" si="0"/>
        <v>0</v>
      </c>
      <c r="G27" s="14">
        <f t="shared" si="0"/>
        <v>0</v>
      </c>
      <c r="H27" s="15">
        <f t="shared" si="0"/>
        <v>0</v>
      </c>
      <c r="I27" s="18">
        <f t="shared" si="0"/>
        <v>0</v>
      </c>
    </row>
    <row r="28" spans="1:97" ht="28.5" x14ac:dyDescent="0.3">
      <c r="A28" s="26" t="s">
        <v>149</v>
      </c>
      <c r="B28" s="13">
        <f t="shared" si="0"/>
        <v>271616</v>
      </c>
      <c r="C28" s="14">
        <f t="shared" si="0"/>
        <v>55633200</v>
      </c>
      <c r="D28" s="15">
        <f t="shared" si="0"/>
        <v>0</v>
      </c>
      <c r="E28" s="16">
        <f t="shared" si="0"/>
        <v>0</v>
      </c>
      <c r="F28" s="17">
        <f t="shared" si="0"/>
        <v>0</v>
      </c>
      <c r="G28" s="14">
        <f t="shared" si="0"/>
        <v>0</v>
      </c>
      <c r="H28" s="15">
        <f t="shared" si="0"/>
        <v>0</v>
      </c>
      <c r="I28" s="18">
        <f t="shared" si="0"/>
        <v>0</v>
      </c>
    </row>
    <row r="29" spans="1:97" ht="14.25" x14ac:dyDescent="0.3">
      <c r="A29" s="19" t="s">
        <v>148</v>
      </c>
      <c r="B29" s="13">
        <f t="shared" ref="B29:C34" si="1">B12+J12+R12+Z12+AH12+AP12+AX12+BF12+BN12+BV12+CD12+CL12</f>
        <v>120934</v>
      </c>
      <c r="C29" s="14">
        <f t="shared" si="1"/>
        <v>22745870</v>
      </c>
      <c r="D29" s="15" t="e">
        <f>#REF!+L12+T12+AB12+AJ12+AR12+AZ12+BH12+BP12+BX12+CF12+CN12</f>
        <v>#REF!</v>
      </c>
      <c r="E29" s="16">
        <f>D12+M12+U12+AC12+AK12+AS12+BA12+BI12+BQ12+BY12+CG12+CO12</f>
        <v>919120</v>
      </c>
      <c r="F29" s="17">
        <f t="shared" ref="F29:I34" si="2">F12+N12+V12+AD12+AL12+AT12+BB12+BJ12+BR12+BZ12+CH12+CP12</f>
        <v>0</v>
      </c>
      <c r="G29" s="14">
        <f t="shared" si="2"/>
        <v>0</v>
      </c>
      <c r="H29" s="15">
        <f t="shared" si="2"/>
        <v>0</v>
      </c>
      <c r="I29" s="18">
        <f t="shared" si="2"/>
        <v>0</v>
      </c>
    </row>
    <row r="30" spans="1:97" ht="14.25" x14ac:dyDescent="0.3">
      <c r="A30" s="19" t="s">
        <v>147</v>
      </c>
      <c r="B30" s="13">
        <f t="shared" si="1"/>
        <v>213461</v>
      </c>
      <c r="C30" s="14">
        <f t="shared" si="1"/>
        <v>53467510</v>
      </c>
      <c r="D30" s="15">
        <f t="shared" ref="D30:E34" si="3">D13+L13+T13+AB13+AJ13+AR13+AZ13+BH13+BP13+BX13+CF13+CN13</f>
        <v>0</v>
      </c>
      <c r="E30" s="16">
        <f t="shared" si="3"/>
        <v>0</v>
      </c>
      <c r="F30" s="17">
        <f t="shared" si="2"/>
        <v>0</v>
      </c>
      <c r="G30" s="14">
        <f t="shared" si="2"/>
        <v>0</v>
      </c>
      <c r="H30" s="15">
        <f t="shared" si="2"/>
        <v>0</v>
      </c>
      <c r="I30" s="18">
        <f t="shared" si="2"/>
        <v>0</v>
      </c>
    </row>
    <row r="31" spans="1:97" ht="14.25" x14ac:dyDescent="0.3">
      <c r="A31" s="19" t="s">
        <v>146</v>
      </c>
      <c r="B31" s="13">
        <f t="shared" si="1"/>
        <v>135804</v>
      </c>
      <c r="C31" s="23">
        <f t="shared" si="1"/>
        <v>30684990</v>
      </c>
      <c r="D31" s="42">
        <f t="shared" si="3"/>
        <v>0</v>
      </c>
      <c r="E31" s="16">
        <f t="shared" si="3"/>
        <v>0</v>
      </c>
      <c r="F31" s="17">
        <f t="shared" si="2"/>
        <v>0</v>
      </c>
      <c r="G31" s="14">
        <f t="shared" si="2"/>
        <v>0</v>
      </c>
      <c r="H31" s="15">
        <f t="shared" si="2"/>
        <v>0</v>
      </c>
      <c r="I31" s="18">
        <f t="shared" si="2"/>
        <v>0</v>
      </c>
    </row>
    <row r="32" spans="1:97" ht="14.25" x14ac:dyDescent="0.3">
      <c r="A32" s="19" t="s">
        <v>145</v>
      </c>
      <c r="B32" s="13">
        <f t="shared" si="1"/>
        <v>368151</v>
      </c>
      <c r="C32" s="16">
        <f t="shared" si="1"/>
        <v>71413910</v>
      </c>
      <c r="D32" s="42">
        <f t="shared" si="3"/>
        <v>13549</v>
      </c>
      <c r="E32" s="16">
        <f t="shared" si="3"/>
        <v>58761510</v>
      </c>
      <c r="F32" s="17">
        <f t="shared" si="2"/>
        <v>0</v>
      </c>
      <c r="G32" s="14">
        <f t="shared" si="2"/>
        <v>0</v>
      </c>
      <c r="H32" s="15">
        <f t="shared" si="2"/>
        <v>52309</v>
      </c>
      <c r="I32" s="18">
        <f t="shared" si="2"/>
        <v>48180500</v>
      </c>
    </row>
    <row r="33" spans="1:9" ht="14.25" x14ac:dyDescent="0.3">
      <c r="A33" s="19" t="s">
        <v>144</v>
      </c>
      <c r="B33" s="20">
        <f t="shared" si="1"/>
        <v>135643</v>
      </c>
      <c r="C33" s="23">
        <f t="shared" si="1"/>
        <v>24959090</v>
      </c>
      <c r="D33" s="43">
        <f t="shared" si="3"/>
        <v>2968</v>
      </c>
      <c r="E33" s="23">
        <f t="shared" si="3"/>
        <v>6788568.4399999995</v>
      </c>
      <c r="F33" s="24">
        <f t="shared" si="2"/>
        <v>0</v>
      </c>
      <c r="G33" s="23">
        <f t="shared" si="2"/>
        <v>0</v>
      </c>
      <c r="H33" s="43">
        <f t="shared" si="2"/>
        <v>0</v>
      </c>
      <c r="I33" s="25">
        <f t="shared" si="2"/>
        <v>0</v>
      </c>
    </row>
    <row r="34" spans="1:9" ht="14.25" thickBot="1" x14ac:dyDescent="0.35">
      <c r="A34" s="44" t="s">
        <v>143</v>
      </c>
      <c r="B34" s="28">
        <f t="shared" si="1"/>
        <v>124612</v>
      </c>
      <c r="C34" s="29">
        <f t="shared" si="1"/>
        <v>27985010</v>
      </c>
      <c r="D34" s="41">
        <f t="shared" si="3"/>
        <v>1210</v>
      </c>
      <c r="E34" s="29">
        <f t="shared" si="3"/>
        <v>3742510</v>
      </c>
      <c r="F34" s="30">
        <f t="shared" si="2"/>
        <v>0</v>
      </c>
      <c r="G34" s="29">
        <f t="shared" si="2"/>
        <v>0</v>
      </c>
      <c r="H34" s="41">
        <f t="shared" si="2"/>
        <v>3296</v>
      </c>
      <c r="I34" s="31">
        <f t="shared" si="2"/>
        <v>3451400</v>
      </c>
    </row>
    <row r="35" spans="1:9" ht="14.25" thickTop="1" x14ac:dyDescent="0.3"/>
  </sheetData>
  <mergeCells count="67">
    <mergeCell ref="B2:I2"/>
    <mergeCell ref="J2:Q2"/>
    <mergeCell ref="R2:Y2"/>
    <mergeCell ref="Z2:AG2"/>
    <mergeCell ref="AH2:AO2"/>
    <mergeCell ref="AP2:AW2"/>
    <mergeCell ref="X3:Y3"/>
    <mergeCell ref="Z3:AA3"/>
    <mergeCell ref="AB3:AC3"/>
    <mergeCell ref="AD3:AE3"/>
    <mergeCell ref="AH3:AI3"/>
    <mergeCell ref="CD2:CK2"/>
    <mergeCell ref="CL2:CS2"/>
    <mergeCell ref="AX2:BE2"/>
    <mergeCell ref="BF2:BM2"/>
    <mergeCell ref="BN2:BU2"/>
    <mergeCell ref="BV2:CC2"/>
    <mergeCell ref="J3:K3"/>
    <mergeCell ref="V3:W3"/>
    <mergeCell ref="AF3:AG3"/>
    <mergeCell ref="L3:M3"/>
    <mergeCell ref="N3:O3"/>
    <mergeCell ref="P3:Q3"/>
    <mergeCell ref="R3:S3"/>
    <mergeCell ref="T3:U3"/>
    <mergeCell ref="A3:A4"/>
    <mergeCell ref="B3:C3"/>
    <mergeCell ref="D3:E3"/>
    <mergeCell ref="F3:G3"/>
    <mergeCell ref="H3:I3"/>
    <mergeCell ref="BF3:BG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CR3:CS3"/>
    <mergeCell ref="B19:I19"/>
    <mergeCell ref="A20:A21"/>
    <mergeCell ref="B20:C20"/>
    <mergeCell ref="D20:E20"/>
    <mergeCell ref="F20:G20"/>
    <mergeCell ref="H20:I20"/>
    <mergeCell ref="CF3:CG3"/>
    <mergeCell ref="CH3:CI3"/>
    <mergeCell ref="CJ3:CK3"/>
    <mergeCell ref="BR3:BS3"/>
    <mergeCell ref="CL3:CM3"/>
    <mergeCell ref="CN3:CO3"/>
    <mergeCell ref="CP3:CQ3"/>
    <mergeCell ref="BT3:BU3"/>
    <mergeCell ref="BV3:BW3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topLeftCell="A2" workbookViewId="0">
      <pane xSplit="1" ySplit="3" topLeftCell="AN5" activePane="bottomRight" state="frozen"/>
      <selection activeCell="A2" sqref="A2"/>
      <selection pane="topRight" activeCell="B2" sqref="B2"/>
      <selection pane="bottomLeft" activeCell="A5" sqref="A5"/>
      <selection pane="bottomRight" activeCell="BG9" sqref="BG9"/>
    </sheetView>
  </sheetViews>
  <sheetFormatPr defaultRowHeight="13.5" x14ac:dyDescent="0.3"/>
  <cols>
    <col min="1" max="1" width="18.5" style="4" bestFit="1" customWidth="1"/>
    <col min="2" max="2" width="9.75" style="4" bestFit="1" customWidth="1"/>
    <col min="3" max="3" width="12.75" style="4" bestFit="1" customWidth="1"/>
    <col min="4" max="4" width="12.375" style="4" customWidth="1"/>
    <col min="5" max="5" width="12.75" style="4" bestFit="1" customWidth="1"/>
    <col min="6" max="6" width="9.375" style="4" customWidth="1"/>
    <col min="7" max="7" width="14.875" style="4" bestFit="1" customWidth="1"/>
    <col min="8" max="8" width="9.375" style="4" customWidth="1"/>
    <col min="9" max="9" width="13.625" style="4" customWidth="1"/>
    <col min="10" max="10" width="9" style="4"/>
    <col min="11" max="11" width="12.75" style="4" bestFit="1" customWidth="1"/>
    <col min="12" max="12" width="9" style="4"/>
    <col min="13" max="13" width="12.75" style="4" bestFit="1" customWidth="1"/>
    <col min="14" max="14" width="9" style="4"/>
    <col min="15" max="15" width="12.75" style="4" bestFit="1" customWidth="1"/>
    <col min="16" max="16" width="9" style="4"/>
    <col min="17" max="17" width="12.75" style="4" bestFit="1" customWidth="1"/>
    <col min="18" max="18" width="9" style="4"/>
    <col min="19" max="19" width="12.625" style="4" customWidth="1"/>
    <col min="20" max="20" width="9" style="4"/>
    <col min="21" max="21" width="14" style="4" bestFit="1" customWidth="1"/>
    <col min="22" max="22" width="9" style="4"/>
    <col min="23" max="23" width="11.5" style="4" bestFit="1" customWidth="1"/>
    <col min="24" max="24" width="9" style="4"/>
    <col min="25" max="25" width="13" style="4" customWidth="1"/>
    <col min="26" max="26" width="9" style="4"/>
    <col min="27" max="27" width="11.5" style="4" bestFit="1" customWidth="1"/>
    <col min="28" max="28" width="9" style="4"/>
    <col min="29" max="29" width="12.75" style="4" bestFit="1" customWidth="1"/>
    <col min="30" max="30" width="9" style="4"/>
    <col min="31" max="31" width="11.5" style="4" bestFit="1" customWidth="1"/>
    <col min="32" max="32" width="9" style="4"/>
    <col min="33" max="33" width="12.875" style="4" bestFit="1" customWidth="1"/>
    <col min="34" max="34" width="9" style="4"/>
    <col min="35" max="35" width="11.5" style="4" bestFit="1" customWidth="1"/>
    <col min="36" max="36" width="9" style="4"/>
    <col min="37" max="37" width="11.5" style="4" bestFit="1" customWidth="1"/>
    <col min="38" max="38" width="9" style="4"/>
    <col min="39" max="39" width="11.5" style="4" bestFit="1" customWidth="1"/>
    <col min="40" max="40" width="9" style="4"/>
    <col min="41" max="41" width="12.5" style="4" customWidth="1"/>
    <col min="42" max="42" width="9" style="4"/>
    <col min="43" max="43" width="11.5" style="4" bestFit="1" customWidth="1"/>
    <col min="44" max="44" width="9" style="4"/>
    <col min="45" max="45" width="12.875" style="4" bestFit="1" customWidth="1"/>
    <col min="46" max="46" width="9" style="4"/>
    <col min="47" max="47" width="11.5" style="4" bestFit="1" customWidth="1"/>
    <col min="48" max="48" width="9" style="4"/>
    <col min="49" max="49" width="12.875" style="4" bestFit="1" customWidth="1"/>
    <col min="50" max="50" width="9" style="4"/>
    <col min="51" max="51" width="12.875" style="4" bestFit="1" customWidth="1"/>
    <col min="52" max="52" width="9" style="4"/>
    <col min="53" max="53" width="11.5" style="4" bestFit="1" customWidth="1"/>
    <col min="54" max="54" width="9" style="4"/>
    <col min="55" max="55" width="11.5" style="4" bestFit="1" customWidth="1"/>
    <col min="56" max="56" width="9" style="4"/>
    <col min="57" max="57" width="11.5" style="4" bestFit="1" customWidth="1"/>
    <col min="58" max="58" width="9" style="4"/>
    <col min="59" max="59" width="12.875" style="4" bestFit="1" customWidth="1"/>
    <col min="60" max="60" width="9" style="4"/>
    <col min="61" max="61" width="12.875" style="4" bestFit="1" customWidth="1"/>
    <col min="62" max="62" width="9" style="4"/>
    <col min="63" max="63" width="11.5" style="4" bestFit="1" customWidth="1"/>
    <col min="64" max="64" width="9" style="4"/>
    <col min="65" max="65" width="11.625" style="4" bestFit="1" customWidth="1"/>
    <col min="66" max="66" width="9" style="4"/>
    <col min="67" max="67" width="12.875" style="4" bestFit="1" customWidth="1"/>
    <col min="68" max="68" width="9" style="4"/>
    <col min="69" max="69" width="11.5" style="4" bestFit="1" customWidth="1"/>
    <col min="70" max="70" width="9" style="4"/>
    <col min="71" max="71" width="11.5" style="4" bestFit="1" customWidth="1"/>
    <col min="72" max="72" width="9" style="4"/>
    <col min="73" max="73" width="11.625" style="4" bestFit="1" customWidth="1"/>
    <col min="74" max="74" width="9" style="4"/>
    <col min="75" max="75" width="11.5" style="4" bestFit="1" customWidth="1"/>
    <col min="76" max="76" width="9" style="4"/>
    <col min="77" max="77" width="12.875" style="4" bestFit="1" customWidth="1"/>
    <col min="78" max="78" width="9" style="4"/>
    <col min="79" max="79" width="11.5" style="4" bestFit="1" customWidth="1"/>
    <col min="80" max="80" width="9" style="4"/>
    <col min="81" max="81" width="11.625" style="4" bestFit="1" customWidth="1"/>
    <col min="82" max="82" width="9" style="4"/>
    <col min="83" max="83" width="11.5" style="4" bestFit="1" customWidth="1"/>
    <col min="84" max="84" width="9" style="4"/>
    <col min="85" max="85" width="11.5" style="4" bestFit="1" customWidth="1"/>
    <col min="86" max="86" width="9" style="4"/>
    <col min="87" max="87" width="11.5" style="4" bestFit="1" customWidth="1"/>
    <col min="88" max="88" width="9" style="4"/>
    <col min="89" max="89" width="12.875" style="4" bestFit="1" customWidth="1"/>
    <col min="90" max="90" width="9" style="4"/>
    <col min="91" max="91" width="12.875" style="4" bestFit="1" customWidth="1"/>
    <col min="92" max="92" width="9" style="4"/>
    <col min="93" max="93" width="12.875" style="4" bestFit="1" customWidth="1"/>
    <col min="94" max="94" width="9" style="4"/>
    <col min="95" max="95" width="11.5" style="4" bestFit="1" customWidth="1"/>
    <col min="96" max="96" width="9" style="4"/>
    <col min="97" max="97" width="12.875" style="4" bestFit="1" customWidth="1"/>
    <col min="98" max="16384" width="9" style="4"/>
  </cols>
  <sheetData>
    <row r="1" spans="1:97" ht="40.5" customHeight="1" thickBot="1" x14ac:dyDescent="0.35">
      <c r="A1" s="1" t="s">
        <v>182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spans="1:97" ht="28.5" customHeight="1" thickTop="1" thickBot="1" x14ac:dyDescent="0.35">
      <c r="A2" s="3"/>
      <c r="B2" s="146" t="s">
        <v>0</v>
      </c>
      <c r="C2" s="147"/>
      <c r="D2" s="147"/>
      <c r="E2" s="147"/>
      <c r="F2" s="147"/>
      <c r="G2" s="147"/>
      <c r="H2" s="147"/>
      <c r="I2" s="148"/>
      <c r="J2" s="146" t="s">
        <v>1</v>
      </c>
      <c r="K2" s="147"/>
      <c r="L2" s="147"/>
      <c r="M2" s="147"/>
      <c r="N2" s="147"/>
      <c r="O2" s="147"/>
      <c r="P2" s="147"/>
      <c r="Q2" s="148"/>
      <c r="R2" s="146" t="s">
        <v>2</v>
      </c>
      <c r="S2" s="147"/>
      <c r="T2" s="147"/>
      <c r="U2" s="147"/>
      <c r="V2" s="147"/>
      <c r="W2" s="147"/>
      <c r="X2" s="147"/>
      <c r="Y2" s="148"/>
      <c r="Z2" s="146" t="s">
        <v>35</v>
      </c>
      <c r="AA2" s="147"/>
      <c r="AB2" s="147"/>
      <c r="AC2" s="147"/>
      <c r="AD2" s="147"/>
      <c r="AE2" s="147"/>
      <c r="AF2" s="147"/>
      <c r="AG2" s="148"/>
      <c r="AH2" s="146" t="s">
        <v>4</v>
      </c>
      <c r="AI2" s="147"/>
      <c r="AJ2" s="147"/>
      <c r="AK2" s="147"/>
      <c r="AL2" s="147"/>
      <c r="AM2" s="147"/>
      <c r="AN2" s="147"/>
      <c r="AO2" s="148"/>
      <c r="AP2" s="146" t="s">
        <v>5</v>
      </c>
      <c r="AQ2" s="147"/>
      <c r="AR2" s="147"/>
      <c r="AS2" s="147"/>
      <c r="AT2" s="147"/>
      <c r="AU2" s="147"/>
      <c r="AV2" s="147"/>
      <c r="AW2" s="148"/>
      <c r="AX2" s="146" t="s">
        <v>6</v>
      </c>
      <c r="AY2" s="147"/>
      <c r="AZ2" s="147"/>
      <c r="BA2" s="147"/>
      <c r="BB2" s="147"/>
      <c r="BC2" s="147"/>
      <c r="BD2" s="147"/>
      <c r="BE2" s="148"/>
      <c r="BF2" s="146" t="s">
        <v>7</v>
      </c>
      <c r="BG2" s="147"/>
      <c r="BH2" s="147"/>
      <c r="BI2" s="147"/>
      <c r="BJ2" s="147"/>
      <c r="BK2" s="147"/>
      <c r="BL2" s="147"/>
      <c r="BM2" s="148"/>
      <c r="BN2" s="146" t="s">
        <v>8</v>
      </c>
      <c r="BO2" s="147"/>
      <c r="BP2" s="147"/>
      <c r="BQ2" s="147"/>
      <c r="BR2" s="147"/>
      <c r="BS2" s="147"/>
      <c r="BT2" s="147"/>
      <c r="BU2" s="148"/>
      <c r="BV2" s="146" t="s">
        <v>9</v>
      </c>
      <c r="BW2" s="147"/>
      <c r="BX2" s="147"/>
      <c r="BY2" s="147"/>
      <c r="BZ2" s="147"/>
      <c r="CA2" s="147"/>
      <c r="CB2" s="147"/>
      <c r="CC2" s="148"/>
      <c r="CD2" s="146" t="s">
        <v>10</v>
      </c>
      <c r="CE2" s="147"/>
      <c r="CF2" s="147"/>
      <c r="CG2" s="147"/>
      <c r="CH2" s="147"/>
      <c r="CI2" s="147"/>
      <c r="CJ2" s="147"/>
      <c r="CK2" s="148"/>
      <c r="CL2" s="146" t="s">
        <v>11</v>
      </c>
      <c r="CM2" s="147"/>
      <c r="CN2" s="147"/>
      <c r="CO2" s="147"/>
      <c r="CP2" s="147"/>
      <c r="CQ2" s="147"/>
      <c r="CR2" s="147"/>
      <c r="CS2" s="148"/>
    </row>
    <row r="3" spans="1:97" ht="20.25" customHeight="1" thickTop="1" x14ac:dyDescent="0.3">
      <c r="A3" s="149" t="s">
        <v>12</v>
      </c>
      <c r="B3" s="151" t="s">
        <v>13</v>
      </c>
      <c r="C3" s="152"/>
      <c r="D3" s="167" t="s">
        <v>14</v>
      </c>
      <c r="E3" s="169"/>
      <c r="F3" s="155" t="s">
        <v>15</v>
      </c>
      <c r="G3" s="152"/>
      <c r="H3" s="167" t="s">
        <v>16</v>
      </c>
      <c r="I3" s="168"/>
      <c r="J3" s="151" t="s">
        <v>13</v>
      </c>
      <c r="K3" s="152"/>
      <c r="L3" s="167" t="s">
        <v>14</v>
      </c>
      <c r="M3" s="169"/>
      <c r="N3" s="155" t="s">
        <v>15</v>
      </c>
      <c r="O3" s="152"/>
      <c r="P3" s="167" t="s">
        <v>16</v>
      </c>
      <c r="Q3" s="168"/>
      <c r="R3" s="151" t="s">
        <v>13</v>
      </c>
      <c r="S3" s="152"/>
      <c r="T3" s="167" t="s">
        <v>14</v>
      </c>
      <c r="U3" s="169"/>
      <c r="V3" s="155" t="s">
        <v>15</v>
      </c>
      <c r="W3" s="152"/>
      <c r="X3" s="167" t="s">
        <v>16</v>
      </c>
      <c r="Y3" s="168"/>
      <c r="Z3" s="151" t="s">
        <v>13</v>
      </c>
      <c r="AA3" s="152"/>
      <c r="AB3" s="167" t="s">
        <v>14</v>
      </c>
      <c r="AC3" s="169"/>
      <c r="AD3" s="155" t="s">
        <v>15</v>
      </c>
      <c r="AE3" s="152"/>
      <c r="AF3" s="167" t="s">
        <v>16</v>
      </c>
      <c r="AG3" s="168"/>
      <c r="AH3" s="151" t="s">
        <v>13</v>
      </c>
      <c r="AI3" s="152"/>
      <c r="AJ3" s="167" t="s">
        <v>14</v>
      </c>
      <c r="AK3" s="169"/>
      <c r="AL3" s="155" t="s">
        <v>15</v>
      </c>
      <c r="AM3" s="152"/>
      <c r="AN3" s="167" t="s">
        <v>16</v>
      </c>
      <c r="AO3" s="168"/>
      <c r="AP3" s="151" t="s">
        <v>13</v>
      </c>
      <c r="AQ3" s="152"/>
      <c r="AR3" s="167" t="s">
        <v>14</v>
      </c>
      <c r="AS3" s="169"/>
      <c r="AT3" s="155" t="s">
        <v>15</v>
      </c>
      <c r="AU3" s="152"/>
      <c r="AV3" s="167" t="s">
        <v>16</v>
      </c>
      <c r="AW3" s="168"/>
      <c r="AX3" s="151" t="s">
        <v>13</v>
      </c>
      <c r="AY3" s="152"/>
      <c r="AZ3" s="167" t="s">
        <v>14</v>
      </c>
      <c r="BA3" s="169"/>
      <c r="BB3" s="155" t="s">
        <v>15</v>
      </c>
      <c r="BC3" s="152"/>
      <c r="BD3" s="167" t="s">
        <v>16</v>
      </c>
      <c r="BE3" s="168"/>
      <c r="BF3" s="151" t="s">
        <v>13</v>
      </c>
      <c r="BG3" s="152"/>
      <c r="BH3" s="167" t="s">
        <v>14</v>
      </c>
      <c r="BI3" s="169"/>
      <c r="BJ3" s="155" t="s">
        <v>15</v>
      </c>
      <c r="BK3" s="152"/>
      <c r="BL3" s="167" t="s">
        <v>16</v>
      </c>
      <c r="BM3" s="168"/>
      <c r="BN3" s="151" t="s">
        <v>13</v>
      </c>
      <c r="BO3" s="152"/>
      <c r="BP3" s="167" t="s">
        <v>14</v>
      </c>
      <c r="BQ3" s="169"/>
      <c r="BR3" s="155" t="s">
        <v>15</v>
      </c>
      <c r="BS3" s="152"/>
      <c r="BT3" s="167" t="s">
        <v>16</v>
      </c>
      <c r="BU3" s="168"/>
      <c r="BV3" s="151" t="s">
        <v>13</v>
      </c>
      <c r="BW3" s="152"/>
      <c r="BX3" s="167" t="s">
        <v>14</v>
      </c>
      <c r="BY3" s="169"/>
      <c r="BZ3" s="155" t="s">
        <v>15</v>
      </c>
      <c r="CA3" s="152"/>
      <c r="CB3" s="167" t="s">
        <v>16</v>
      </c>
      <c r="CC3" s="168"/>
      <c r="CD3" s="151" t="s">
        <v>13</v>
      </c>
      <c r="CE3" s="152"/>
      <c r="CF3" s="167" t="s">
        <v>14</v>
      </c>
      <c r="CG3" s="169"/>
      <c r="CH3" s="155" t="s">
        <v>15</v>
      </c>
      <c r="CI3" s="152"/>
      <c r="CJ3" s="167" t="s">
        <v>16</v>
      </c>
      <c r="CK3" s="168"/>
      <c r="CL3" s="151" t="s">
        <v>13</v>
      </c>
      <c r="CM3" s="152"/>
      <c r="CN3" s="167" t="s">
        <v>14</v>
      </c>
      <c r="CO3" s="169"/>
      <c r="CP3" s="155" t="s">
        <v>15</v>
      </c>
      <c r="CQ3" s="152"/>
      <c r="CR3" s="167" t="s">
        <v>16</v>
      </c>
      <c r="CS3" s="168"/>
    </row>
    <row r="4" spans="1:97" ht="29.25" thickBot="1" x14ac:dyDescent="0.35">
      <c r="A4" s="150"/>
      <c r="B4" s="5" t="s">
        <v>17</v>
      </c>
      <c r="C4" s="6" t="s">
        <v>18</v>
      </c>
      <c r="D4" s="7" t="s">
        <v>19</v>
      </c>
      <c r="E4" s="8" t="s">
        <v>18</v>
      </c>
      <c r="F4" s="9" t="s">
        <v>20</v>
      </c>
      <c r="G4" s="10" t="s">
        <v>21</v>
      </c>
      <c r="H4" s="7" t="s">
        <v>22</v>
      </c>
      <c r="I4" s="11" t="s">
        <v>21</v>
      </c>
      <c r="J4" s="5" t="s">
        <v>17</v>
      </c>
      <c r="K4" s="6" t="s">
        <v>18</v>
      </c>
      <c r="L4" s="7" t="s">
        <v>19</v>
      </c>
      <c r="M4" s="8" t="s">
        <v>18</v>
      </c>
      <c r="N4" s="9" t="s">
        <v>20</v>
      </c>
      <c r="O4" s="10" t="s">
        <v>21</v>
      </c>
      <c r="P4" s="7" t="s">
        <v>22</v>
      </c>
      <c r="Q4" s="11" t="s">
        <v>21</v>
      </c>
      <c r="R4" s="5" t="s">
        <v>17</v>
      </c>
      <c r="S4" s="6" t="s">
        <v>18</v>
      </c>
      <c r="T4" s="7" t="s">
        <v>19</v>
      </c>
      <c r="U4" s="8" t="s">
        <v>18</v>
      </c>
      <c r="V4" s="9" t="s">
        <v>20</v>
      </c>
      <c r="W4" s="10" t="s">
        <v>21</v>
      </c>
      <c r="X4" s="7" t="s">
        <v>22</v>
      </c>
      <c r="Y4" s="11" t="s">
        <v>21</v>
      </c>
      <c r="Z4" s="5" t="s">
        <v>17</v>
      </c>
      <c r="AA4" s="6" t="s">
        <v>18</v>
      </c>
      <c r="AB4" s="7" t="s">
        <v>19</v>
      </c>
      <c r="AC4" s="8" t="s">
        <v>18</v>
      </c>
      <c r="AD4" s="9" t="s">
        <v>20</v>
      </c>
      <c r="AE4" s="10" t="s">
        <v>21</v>
      </c>
      <c r="AF4" s="7" t="s">
        <v>22</v>
      </c>
      <c r="AG4" s="11" t="s">
        <v>21</v>
      </c>
      <c r="AH4" s="5" t="s">
        <v>17</v>
      </c>
      <c r="AI4" s="6" t="s">
        <v>18</v>
      </c>
      <c r="AJ4" s="7" t="s">
        <v>19</v>
      </c>
      <c r="AK4" s="8" t="s">
        <v>18</v>
      </c>
      <c r="AL4" s="9" t="s">
        <v>20</v>
      </c>
      <c r="AM4" s="10" t="s">
        <v>21</v>
      </c>
      <c r="AN4" s="7" t="s">
        <v>22</v>
      </c>
      <c r="AO4" s="11" t="s">
        <v>21</v>
      </c>
      <c r="AP4" s="5" t="s">
        <v>17</v>
      </c>
      <c r="AQ4" s="6" t="s">
        <v>18</v>
      </c>
      <c r="AR4" s="7" t="s">
        <v>19</v>
      </c>
      <c r="AS4" s="8" t="s">
        <v>18</v>
      </c>
      <c r="AT4" s="9" t="s">
        <v>20</v>
      </c>
      <c r="AU4" s="10" t="s">
        <v>21</v>
      </c>
      <c r="AV4" s="7" t="s">
        <v>22</v>
      </c>
      <c r="AW4" s="11" t="s">
        <v>21</v>
      </c>
      <c r="AX4" s="5" t="s">
        <v>17</v>
      </c>
      <c r="AY4" s="6" t="s">
        <v>18</v>
      </c>
      <c r="AZ4" s="7" t="s">
        <v>19</v>
      </c>
      <c r="BA4" s="8" t="s">
        <v>18</v>
      </c>
      <c r="BB4" s="9" t="s">
        <v>20</v>
      </c>
      <c r="BC4" s="10" t="s">
        <v>21</v>
      </c>
      <c r="BD4" s="7" t="s">
        <v>22</v>
      </c>
      <c r="BE4" s="11" t="s">
        <v>21</v>
      </c>
      <c r="BF4" s="5" t="s">
        <v>17</v>
      </c>
      <c r="BG4" s="6" t="s">
        <v>18</v>
      </c>
      <c r="BH4" s="7" t="s">
        <v>19</v>
      </c>
      <c r="BI4" s="8" t="s">
        <v>18</v>
      </c>
      <c r="BJ4" s="9" t="s">
        <v>20</v>
      </c>
      <c r="BK4" s="10" t="s">
        <v>21</v>
      </c>
      <c r="BL4" s="7" t="s">
        <v>22</v>
      </c>
      <c r="BM4" s="11" t="s">
        <v>21</v>
      </c>
      <c r="BN4" s="5" t="s">
        <v>17</v>
      </c>
      <c r="BO4" s="6" t="s">
        <v>18</v>
      </c>
      <c r="BP4" s="7" t="s">
        <v>19</v>
      </c>
      <c r="BQ4" s="8" t="s">
        <v>18</v>
      </c>
      <c r="BR4" s="9" t="s">
        <v>20</v>
      </c>
      <c r="BS4" s="10" t="s">
        <v>21</v>
      </c>
      <c r="BT4" s="7" t="s">
        <v>22</v>
      </c>
      <c r="BU4" s="11" t="s">
        <v>21</v>
      </c>
      <c r="BV4" s="5" t="s">
        <v>17</v>
      </c>
      <c r="BW4" s="6" t="s">
        <v>18</v>
      </c>
      <c r="BX4" s="7" t="s">
        <v>19</v>
      </c>
      <c r="BY4" s="8" t="s">
        <v>18</v>
      </c>
      <c r="BZ4" s="9" t="s">
        <v>20</v>
      </c>
      <c r="CA4" s="10" t="s">
        <v>21</v>
      </c>
      <c r="CB4" s="7" t="s">
        <v>22</v>
      </c>
      <c r="CC4" s="11" t="s">
        <v>21</v>
      </c>
      <c r="CD4" s="5" t="s">
        <v>17</v>
      </c>
      <c r="CE4" s="6" t="s">
        <v>18</v>
      </c>
      <c r="CF4" s="7" t="s">
        <v>19</v>
      </c>
      <c r="CG4" s="8" t="s">
        <v>18</v>
      </c>
      <c r="CH4" s="9" t="s">
        <v>20</v>
      </c>
      <c r="CI4" s="10" t="s">
        <v>21</v>
      </c>
      <c r="CJ4" s="7" t="s">
        <v>22</v>
      </c>
      <c r="CK4" s="11" t="s">
        <v>21</v>
      </c>
      <c r="CL4" s="5" t="s">
        <v>17</v>
      </c>
      <c r="CM4" s="6" t="s">
        <v>18</v>
      </c>
      <c r="CN4" s="7" t="s">
        <v>19</v>
      </c>
      <c r="CO4" s="8" t="s">
        <v>18</v>
      </c>
      <c r="CP4" s="9" t="s">
        <v>20</v>
      </c>
      <c r="CQ4" s="10" t="s">
        <v>21</v>
      </c>
      <c r="CR4" s="7" t="s">
        <v>22</v>
      </c>
      <c r="CS4" s="11" t="s">
        <v>21</v>
      </c>
    </row>
    <row r="5" spans="1:97" ht="28.5" customHeight="1" thickTop="1" x14ac:dyDescent="0.3">
      <c r="A5" s="12" t="s">
        <v>62</v>
      </c>
      <c r="B5" s="13">
        <v>60444</v>
      </c>
      <c r="C5" s="14">
        <v>11332380</v>
      </c>
      <c r="D5" s="15">
        <v>5092</v>
      </c>
      <c r="E5" s="16">
        <v>13848710</v>
      </c>
      <c r="F5" s="45">
        <v>120</v>
      </c>
      <c r="G5" s="14">
        <v>15134420</v>
      </c>
      <c r="H5" s="15"/>
      <c r="I5" s="18"/>
      <c r="J5" s="13">
        <v>42819</v>
      </c>
      <c r="K5" s="14">
        <v>9410620</v>
      </c>
      <c r="L5" s="15"/>
      <c r="M5" s="16"/>
      <c r="N5" s="45">
        <v>47.9</v>
      </c>
      <c r="O5" s="14">
        <v>6355820</v>
      </c>
      <c r="P5" s="15"/>
      <c r="Q5" s="18"/>
      <c r="R5" s="13">
        <v>35212</v>
      </c>
      <c r="S5" s="14">
        <v>7972990</v>
      </c>
      <c r="T5" s="15">
        <v>1164</v>
      </c>
      <c r="U5" s="16">
        <v>3908040</v>
      </c>
      <c r="V5" s="45">
        <v>40.799999999999997</v>
      </c>
      <c r="W5" s="14">
        <v>5493750</v>
      </c>
      <c r="X5" s="15"/>
      <c r="Y5" s="18"/>
      <c r="Z5" s="13">
        <v>27637</v>
      </c>
      <c r="AA5" s="14">
        <v>5866640</v>
      </c>
      <c r="AB5" s="15"/>
      <c r="AC5" s="16"/>
      <c r="AD5" s="45">
        <v>31</v>
      </c>
      <c r="AE5" s="14">
        <v>4315980</v>
      </c>
      <c r="AF5" s="15"/>
      <c r="AG5" s="18"/>
      <c r="AH5" s="13">
        <v>23976</v>
      </c>
      <c r="AI5" s="14">
        <v>5427120</v>
      </c>
      <c r="AJ5" s="32">
        <v>1153</v>
      </c>
      <c r="AK5" s="16">
        <v>3871080</v>
      </c>
      <c r="AL5" s="45">
        <v>15</v>
      </c>
      <c r="AM5" s="14">
        <v>2105010</v>
      </c>
      <c r="AN5" s="15"/>
      <c r="AO5" s="18"/>
      <c r="AP5" s="13">
        <v>22328</v>
      </c>
      <c r="AQ5" s="14">
        <v>5466350</v>
      </c>
      <c r="AR5" s="15"/>
      <c r="AS5" s="16"/>
      <c r="AT5" s="45">
        <v>12.6</v>
      </c>
      <c r="AU5" s="14">
        <v>1854580</v>
      </c>
      <c r="AV5" s="15"/>
      <c r="AW5" s="18"/>
      <c r="AX5" s="13">
        <v>32836</v>
      </c>
      <c r="AY5" s="14">
        <v>8357950</v>
      </c>
      <c r="AZ5" s="32">
        <v>1124</v>
      </c>
      <c r="BA5" s="16">
        <v>3774640</v>
      </c>
      <c r="BB5" s="45"/>
      <c r="BC5" s="14"/>
      <c r="BD5" s="15"/>
      <c r="BE5" s="18"/>
      <c r="BF5" s="13">
        <v>43038</v>
      </c>
      <c r="BG5" s="14">
        <v>10396070</v>
      </c>
      <c r="BH5" s="15"/>
      <c r="BI5" s="16"/>
      <c r="BJ5" s="45"/>
      <c r="BK5" s="14"/>
      <c r="BL5" s="15"/>
      <c r="BM5" s="18"/>
      <c r="BN5" s="13">
        <v>39880</v>
      </c>
      <c r="BO5" s="14">
        <v>9493180</v>
      </c>
      <c r="BP5" s="15">
        <v>1418</v>
      </c>
      <c r="BQ5" s="16">
        <v>4762480</v>
      </c>
      <c r="BR5" s="45"/>
      <c r="BS5" s="14"/>
      <c r="BT5" s="15"/>
      <c r="BU5" s="18"/>
      <c r="BV5" s="13">
        <v>29574</v>
      </c>
      <c r="BW5" s="14">
        <v>6488180</v>
      </c>
      <c r="BX5" s="15"/>
      <c r="BY5" s="16"/>
      <c r="BZ5" s="45"/>
      <c r="CA5" s="14"/>
      <c r="CB5" s="15"/>
      <c r="CC5" s="18"/>
      <c r="CD5" s="13">
        <v>23771</v>
      </c>
      <c r="CE5" s="14">
        <v>5728830</v>
      </c>
      <c r="CF5" s="15">
        <v>1136</v>
      </c>
      <c r="CG5" s="16">
        <v>3814960</v>
      </c>
      <c r="CH5" s="45"/>
      <c r="CI5" s="14"/>
      <c r="CJ5" s="15"/>
      <c r="CK5" s="18"/>
      <c r="CL5" s="13">
        <v>34020</v>
      </c>
      <c r="CM5" s="14">
        <v>8236760</v>
      </c>
      <c r="CN5" s="15"/>
      <c r="CO5" s="16"/>
      <c r="CP5" s="45"/>
      <c r="CQ5" s="14"/>
      <c r="CR5" s="15"/>
      <c r="CS5" s="18"/>
    </row>
    <row r="6" spans="1:97" ht="28.5" customHeight="1" x14ac:dyDescent="0.3">
      <c r="A6" s="19" t="s">
        <v>63</v>
      </c>
      <c r="B6" s="20">
        <v>79762</v>
      </c>
      <c r="C6" s="21">
        <v>13745310</v>
      </c>
      <c r="D6" s="22"/>
      <c r="E6" s="23"/>
      <c r="F6" s="45"/>
      <c r="G6" s="21"/>
      <c r="H6" s="22">
        <v>22092</v>
      </c>
      <c r="I6" s="25">
        <v>21107950</v>
      </c>
      <c r="J6" s="20">
        <v>62643</v>
      </c>
      <c r="K6" s="21">
        <v>11822450</v>
      </c>
      <c r="L6" s="22">
        <v>6078</v>
      </c>
      <c r="M6" s="23">
        <v>17858950</v>
      </c>
      <c r="N6" s="45"/>
      <c r="O6" s="21"/>
      <c r="P6" s="22">
        <v>13630</v>
      </c>
      <c r="Q6" s="25">
        <v>13012280</v>
      </c>
      <c r="R6" s="20">
        <v>60318</v>
      </c>
      <c r="S6" s="21">
        <v>10982460</v>
      </c>
      <c r="T6" s="22"/>
      <c r="U6" s="23"/>
      <c r="V6" s="45"/>
      <c r="W6" s="21"/>
      <c r="X6" s="22">
        <v>19348</v>
      </c>
      <c r="Y6" s="25">
        <v>18140200</v>
      </c>
      <c r="Z6" s="20">
        <v>54911</v>
      </c>
      <c r="AA6" s="21">
        <v>8677160</v>
      </c>
      <c r="AB6" s="22">
        <v>6225</v>
      </c>
      <c r="AC6" s="23">
        <v>21534150</v>
      </c>
      <c r="AD6" s="46"/>
      <c r="AE6" s="21"/>
      <c r="AF6" s="22">
        <v>16765</v>
      </c>
      <c r="AG6" s="25">
        <v>15567750</v>
      </c>
      <c r="AH6" s="20">
        <v>44754</v>
      </c>
      <c r="AI6" s="21">
        <v>7259270</v>
      </c>
      <c r="AJ6" s="22"/>
      <c r="AK6" s="23"/>
      <c r="AL6" s="46"/>
      <c r="AM6" s="21"/>
      <c r="AN6" s="22">
        <v>13720</v>
      </c>
      <c r="AO6" s="25">
        <v>12632780</v>
      </c>
      <c r="AP6" s="20">
        <v>49996</v>
      </c>
      <c r="AQ6" s="21">
        <v>8701000</v>
      </c>
      <c r="AR6" s="22">
        <v>6855</v>
      </c>
      <c r="AS6" s="23">
        <v>23752250</v>
      </c>
      <c r="AT6" s="45"/>
      <c r="AU6" s="21"/>
      <c r="AV6" s="22">
        <v>12160</v>
      </c>
      <c r="AW6" s="25">
        <v>11499990</v>
      </c>
      <c r="AX6" s="20">
        <v>61386</v>
      </c>
      <c r="AY6" s="21">
        <v>12474990</v>
      </c>
      <c r="AZ6" s="22"/>
      <c r="BA6" s="23"/>
      <c r="BB6" s="46"/>
      <c r="BC6" s="21"/>
      <c r="BD6" s="22">
        <v>9089</v>
      </c>
      <c r="BE6" s="25">
        <v>8611850</v>
      </c>
      <c r="BF6" s="20">
        <v>71075</v>
      </c>
      <c r="BG6" s="21">
        <v>14120560</v>
      </c>
      <c r="BH6" s="22">
        <v>7302</v>
      </c>
      <c r="BI6" s="23">
        <v>25961740</v>
      </c>
      <c r="BJ6" s="46"/>
      <c r="BK6" s="21"/>
      <c r="BL6" s="22">
        <v>6108</v>
      </c>
      <c r="BM6" s="25">
        <v>5680590</v>
      </c>
      <c r="BN6" s="20">
        <v>68310</v>
      </c>
      <c r="BO6" s="21">
        <v>13125340</v>
      </c>
      <c r="BP6" s="22"/>
      <c r="BQ6" s="23"/>
      <c r="BR6" s="46"/>
      <c r="BS6" s="21"/>
      <c r="BT6" s="22">
        <v>6779</v>
      </c>
      <c r="BU6" s="33">
        <v>6071320</v>
      </c>
      <c r="BV6" s="20">
        <v>56579</v>
      </c>
      <c r="BW6" s="21">
        <v>9352760</v>
      </c>
      <c r="BX6" s="22">
        <v>11232</v>
      </c>
      <c r="BY6" s="23">
        <v>29413380</v>
      </c>
      <c r="BZ6" s="45"/>
      <c r="CA6" s="21"/>
      <c r="CB6" s="22">
        <v>7214</v>
      </c>
      <c r="CC6" s="25">
        <v>6649900</v>
      </c>
      <c r="CD6" s="20">
        <v>53668</v>
      </c>
      <c r="CE6" s="21">
        <v>9345070</v>
      </c>
      <c r="CF6" s="22"/>
      <c r="CG6" s="23"/>
      <c r="CH6" s="45"/>
      <c r="CI6" s="21"/>
      <c r="CJ6" s="22">
        <v>11502</v>
      </c>
      <c r="CK6" s="25">
        <v>11150440</v>
      </c>
      <c r="CL6" s="20">
        <v>68366</v>
      </c>
      <c r="CM6" s="21">
        <v>13313820</v>
      </c>
      <c r="CN6" s="22">
        <v>8076</v>
      </c>
      <c r="CO6" s="23">
        <v>24067880</v>
      </c>
      <c r="CP6" s="24"/>
      <c r="CQ6" s="21"/>
      <c r="CR6" s="22">
        <v>15930</v>
      </c>
      <c r="CS6" s="25">
        <v>15480610</v>
      </c>
    </row>
    <row r="7" spans="1:97" ht="28.5" customHeight="1" x14ac:dyDescent="0.3">
      <c r="A7" s="19" t="s">
        <v>64</v>
      </c>
      <c r="B7" s="20">
        <v>46491</v>
      </c>
      <c r="C7" s="21">
        <v>9172440</v>
      </c>
      <c r="D7" s="22"/>
      <c r="E7" s="23"/>
      <c r="F7" s="45"/>
      <c r="G7" s="21"/>
      <c r="H7" s="22">
        <v>2818</v>
      </c>
      <c r="I7" s="25">
        <v>4810390</v>
      </c>
      <c r="J7" s="20">
        <v>45200</v>
      </c>
      <c r="K7" s="21">
        <v>9803520</v>
      </c>
      <c r="L7" s="22">
        <v>748</v>
      </c>
      <c r="M7" s="23">
        <v>2160580</v>
      </c>
      <c r="N7" s="45"/>
      <c r="O7" s="21"/>
      <c r="P7" s="22">
        <v>2483</v>
      </c>
      <c r="Q7" s="25">
        <v>4042680</v>
      </c>
      <c r="R7" s="20">
        <v>32767</v>
      </c>
      <c r="S7" s="21">
        <v>7566540</v>
      </c>
      <c r="T7" s="22"/>
      <c r="U7" s="23"/>
      <c r="V7" s="45"/>
      <c r="W7" s="21"/>
      <c r="X7" s="22">
        <v>2237</v>
      </c>
      <c r="Y7" s="25">
        <v>3593720</v>
      </c>
      <c r="Z7" s="20">
        <v>25667</v>
      </c>
      <c r="AA7" s="21">
        <v>5596450</v>
      </c>
      <c r="AB7" s="22">
        <v>771</v>
      </c>
      <c r="AC7" s="23">
        <v>2441560</v>
      </c>
      <c r="AD7" s="46"/>
      <c r="AE7" s="21"/>
      <c r="AF7" s="22">
        <v>1093</v>
      </c>
      <c r="AG7" s="25">
        <v>1699240</v>
      </c>
      <c r="AH7" s="20">
        <v>19708</v>
      </c>
      <c r="AI7" s="21">
        <v>4730120</v>
      </c>
      <c r="AJ7" s="22"/>
      <c r="AK7" s="23"/>
      <c r="AL7" s="46"/>
      <c r="AM7" s="21"/>
      <c r="AN7" s="22">
        <v>180</v>
      </c>
      <c r="AO7" s="25">
        <v>242020</v>
      </c>
      <c r="AP7" s="20">
        <v>22250</v>
      </c>
      <c r="AQ7" s="21">
        <v>5485630</v>
      </c>
      <c r="AR7" s="22">
        <v>736</v>
      </c>
      <c r="AS7" s="23">
        <v>2323960</v>
      </c>
      <c r="AT7" s="45"/>
      <c r="AU7" s="21"/>
      <c r="AV7" s="22">
        <v>678</v>
      </c>
      <c r="AW7" s="25">
        <v>532230</v>
      </c>
      <c r="AX7" s="20">
        <v>26075</v>
      </c>
      <c r="AY7" s="21">
        <v>7253040</v>
      </c>
      <c r="AZ7" s="22"/>
      <c r="BA7" s="23"/>
      <c r="BB7" s="46"/>
      <c r="BC7" s="21"/>
      <c r="BD7" s="22">
        <v>1786</v>
      </c>
      <c r="BE7" s="25">
        <v>1257930</v>
      </c>
      <c r="BF7" s="20">
        <v>29281</v>
      </c>
      <c r="BG7" s="21">
        <v>7950350</v>
      </c>
      <c r="BH7" s="22">
        <v>758</v>
      </c>
      <c r="BI7" s="23">
        <v>2397880</v>
      </c>
      <c r="BJ7" s="46"/>
      <c r="BK7" s="21"/>
      <c r="BL7" s="22">
        <v>2802</v>
      </c>
      <c r="BM7" s="25">
        <v>2033160</v>
      </c>
      <c r="BN7" s="20">
        <v>30026</v>
      </c>
      <c r="BO7" s="21">
        <v>7753600</v>
      </c>
      <c r="BP7" s="22"/>
      <c r="BQ7" s="23"/>
      <c r="BR7" s="46"/>
      <c r="BS7" s="21"/>
      <c r="BT7" s="22">
        <v>2881</v>
      </c>
      <c r="BU7" s="25">
        <v>1975040</v>
      </c>
      <c r="BV7" s="20">
        <v>21410</v>
      </c>
      <c r="BW7" s="21">
        <v>5188490</v>
      </c>
      <c r="BX7" s="22">
        <v>711</v>
      </c>
      <c r="BY7" s="23">
        <v>2239960</v>
      </c>
      <c r="BZ7" s="45"/>
      <c r="CA7" s="21"/>
      <c r="CB7" s="22">
        <v>1896</v>
      </c>
      <c r="CC7" s="25">
        <v>1288130</v>
      </c>
      <c r="CD7" s="20">
        <v>21937</v>
      </c>
      <c r="CE7" s="21">
        <v>5468230</v>
      </c>
      <c r="CF7" s="22"/>
      <c r="CG7" s="23"/>
      <c r="CH7" s="45"/>
      <c r="CI7" s="21"/>
      <c r="CJ7" s="22">
        <v>520</v>
      </c>
      <c r="CK7" s="25">
        <v>548980</v>
      </c>
      <c r="CL7" s="20">
        <v>34287</v>
      </c>
      <c r="CM7" s="21">
        <v>8636780</v>
      </c>
      <c r="CN7" s="22">
        <v>767</v>
      </c>
      <c r="CO7" s="23">
        <v>2428120</v>
      </c>
      <c r="CP7" s="24"/>
      <c r="CQ7" s="21"/>
      <c r="CR7" s="22">
        <v>925</v>
      </c>
      <c r="CS7" s="25">
        <v>930950</v>
      </c>
    </row>
    <row r="8" spans="1:97" ht="28.5" customHeight="1" x14ac:dyDescent="0.3">
      <c r="A8" s="19" t="s">
        <v>65</v>
      </c>
      <c r="B8" s="20">
        <v>71802</v>
      </c>
      <c r="C8" s="21">
        <v>11150730</v>
      </c>
      <c r="D8" s="22">
        <v>936</v>
      </c>
      <c r="E8" s="23">
        <v>2406860</v>
      </c>
      <c r="F8" s="45"/>
      <c r="G8" s="21"/>
      <c r="H8" s="22"/>
      <c r="I8" s="25"/>
      <c r="J8" s="20">
        <v>56913</v>
      </c>
      <c r="K8" s="21">
        <v>9627740</v>
      </c>
      <c r="L8" s="22"/>
      <c r="M8" s="23"/>
      <c r="N8" s="45"/>
      <c r="O8" s="21"/>
      <c r="P8" s="22"/>
      <c r="Q8" s="25"/>
      <c r="R8" s="20">
        <v>42839</v>
      </c>
      <c r="S8" s="21">
        <v>6908120</v>
      </c>
      <c r="T8" s="22">
        <v>790</v>
      </c>
      <c r="U8" s="23">
        <v>2492200</v>
      </c>
      <c r="V8" s="45"/>
      <c r="W8" s="21"/>
      <c r="X8" s="22"/>
      <c r="Y8" s="25"/>
      <c r="Z8" s="20">
        <v>25270</v>
      </c>
      <c r="AA8" s="21">
        <v>4517990</v>
      </c>
      <c r="AB8" s="22"/>
      <c r="AC8" s="23"/>
      <c r="AD8" s="46"/>
      <c r="AE8" s="21"/>
      <c r="AF8" s="22"/>
      <c r="AG8" s="25"/>
      <c r="AH8" s="20">
        <v>21079</v>
      </c>
      <c r="AI8" s="21">
        <v>4035100</v>
      </c>
      <c r="AJ8" s="22">
        <v>926</v>
      </c>
      <c r="AK8" s="23">
        <v>2949160</v>
      </c>
      <c r="AL8" s="46"/>
      <c r="AM8" s="21"/>
      <c r="AN8" s="22"/>
      <c r="AO8" s="25"/>
      <c r="AP8" s="20">
        <v>26809</v>
      </c>
      <c r="AQ8" s="21">
        <v>5444470</v>
      </c>
      <c r="AR8" s="22">
        <v>1017</v>
      </c>
      <c r="AS8" s="23">
        <v>3248850</v>
      </c>
      <c r="AT8" s="45"/>
      <c r="AU8" s="21"/>
      <c r="AV8" s="22"/>
      <c r="AW8" s="25"/>
      <c r="AX8" s="20">
        <v>36199</v>
      </c>
      <c r="AY8" s="21">
        <v>7390180</v>
      </c>
      <c r="AZ8" s="22"/>
      <c r="BA8" s="23"/>
      <c r="BB8" s="46"/>
      <c r="BC8" s="21"/>
      <c r="BD8" s="22"/>
      <c r="BE8" s="25"/>
      <c r="BF8" s="20">
        <v>39552</v>
      </c>
      <c r="BG8" s="21">
        <v>7882600</v>
      </c>
      <c r="BH8" s="22"/>
      <c r="BI8" s="23"/>
      <c r="BJ8" s="46"/>
      <c r="BK8" s="21"/>
      <c r="BL8" s="22"/>
      <c r="BM8" s="25"/>
      <c r="BN8" s="20">
        <v>37057</v>
      </c>
      <c r="BO8" s="21">
        <v>6809190</v>
      </c>
      <c r="BP8" s="22">
        <v>1036</v>
      </c>
      <c r="BQ8" s="23">
        <v>3318760</v>
      </c>
      <c r="BR8" s="46"/>
      <c r="BS8" s="21"/>
      <c r="BT8" s="22"/>
      <c r="BU8" s="25"/>
      <c r="BV8" s="20">
        <v>21971</v>
      </c>
      <c r="BW8" s="21">
        <v>4309600</v>
      </c>
      <c r="BX8" s="22"/>
      <c r="BY8" s="23"/>
      <c r="BZ8" s="45"/>
      <c r="CA8" s="21"/>
      <c r="CB8" s="22"/>
      <c r="CC8" s="25"/>
      <c r="CD8" s="20">
        <v>26317</v>
      </c>
      <c r="CE8" s="21">
        <v>5332090</v>
      </c>
      <c r="CF8" s="22">
        <v>1013</v>
      </c>
      <c r="CG8" s="23">
        <v>3241480</v>
      </c>
      <c r="CH8" s="45"/>
      <c r="CI8" s="21"/>
      <c r="CJ8" s="22"/>
      <c r="CK8" s="25"/>
      <c r="CL8" s="20"/>
      <c r="CM8" s="21"/>
      <c r="CN8" s="22"/>
      <c r="CO8" s="23"/>
      <c r="CP8" s="24"/>
      <c r="CQ8" s="21"/>
      <c r="CR8" s="22"/>
      <c r="CS8" s="25"/>
    </row>
    <row r="9" spans="1:97" ht="28.5" customHeight="1" x14ac:dyDescent="0.3">
      <c r="A9" s="19" t="s">
        <v>66</v>
      </c>
      <c r="B9" s="20">
        <v>10647</v>
      </c>
      <c r="C9" s="21">
        <v>2167280</v>
      </c>
      <c r="D9" s="22"/>
      <c r="E9" s="23"/>
      <c r="F9" s="45"/>
      <c r="G9" s="21"/>
      <c r="H9" s="22"/>
      <c r="I9" s="25"/>
      <c r="J9" s="20">
        <v>12853</v>
      </c>
      <c r="K9" s="21">
        <v>2516290</v>
      </c>
      <c r="L9" s="22"/>
      <c r="M9" s="23"/>
      <c r="N9" s="45"/>
      <c r="O9" s="21"/>
      <c r="P9" s="22"/>
      <c r="Q9" s="25"/>
      <c r="R9" s="20">
        <v>11619</v>
      </c>
      <c r="S9" s="21">
        <v>2195360</v>
      </c>
      <c r="T9" s="22"/>
      <c r="U9" s="23"/>
      <c r="V9" s="45"/>
      <c r="W9" s="21"/>
      <c r="X9" s="22"/>
      <c r="Y9" s="25"/>
      <c r="Z9" s="20">
        <v>9459</v>
      </c>
      <c r="AA9" s="21">
        <v>1831260</v>
      </c>
      <c r="AB9" s="22"/>
      <c r="AC9" s="23"/>
      <c r="AD9" s="46"/>
      <c r="AE9" s="21"/>
      <c r="AF9" s="22"/>
      <c r="AG9" s="25"/>
      <c r="AH9" s="20">
        <v>7391</v>
      </c>
      <c r="AI9" s="21">
        <v>1562380</v>
      </c>
      <c r="AJ9" s="22"/>
      <c r="AK9" s="23"/>
      <c r="AL9" s="46"/>
      <c r="AM9" s="21"/>
      <c r="AN9" s="22"/>
      <c r="AO9" s="25"/>
      <c r="AP9" s="20">
        <v>6319</v>
      </c>
      <c r="AQ9" s="21">
        <v>1591890</v>
      </c>
      <c r="AR9" s="22"/>
      <c r="AS9" s="23"/>
      <c r="AT9" s="45"/>
      <c r="AU9" s="21"/>
      <c r="AV9" s="22"/>
      <c r="AW9" s="25"/>
      <c r="AX9" s="20">
        <v>6122</v>
      </c>
      <c r="AY9" s="21">
        <v>1706270</v>
      </c>
      <c r="AZ9" s="22"/>
      <c r="BA9" s="23"/>
      <c r="BB9" s="46"/>
      <c r="BC9" s="21"/>
      <c r="BD9" s="22"/>
      <c r="BE9" s="25"/>
      <c r="BF9" s="20">
        <v>6712</v>
      </c>
      <c r="BG9" s="21">
        <v>1793110</v>
      </c>
      <c r="BH9" s="22"/>
      <c r="BI9" s="23"/>
      <c r="BJ9" s="46"/>
      <c r="BK9" s="21"/>
      <c r="BL9" s="22"/>
      <c r="BM9" s="25"/>
      <c r="BN9" s="20">
        <v>6876</v>
      </c>
      <c r="BO9" s="21">
        <v>1702650</v>
      </c>
      <c r="BP9" s="22"/>
      <c r="BQ9" s="23"/>
      <c r="BR9" s="46"/>
      <c r="BS9" s="21"/>
      <c r="BT9" s="22"/>
      <c r="BU9" s="25"/>
      <c r="BV9" s="20">
        <v>7001</v>
      </c>
      <c r="BW9" s="21">
        <v>1579050</v>
      </c>
      <c r="BX9" s="22"/>
      <c r="BY9" s="23"/>
      <c r="BZ9" s="45"/>
      <c r="CA9" s="21"/>
      <c r="CB9" s="22"/>
      <c r="CC9" s="25"/>
      <c r="CD9" s="20"/>
      <c r="CE9" s="21"/>
      <c r="CF9" s="22"/>
      <c r="CG9" s="23"/>
      <c r="CH9" s="45"/>
      <c r="CI9" s="21"/>
      <c r="CJ9" s="22"/>
      <c r="CK9" s="25"/>
      <c r="CL9" s="20"/>
      <c r="CM9" s="21"/>
      <c r="CN9" s="22"/>
      <c r="CO9" s="23"/>
      <c r="CP9" s="24"/>
      <c r="CQ9" s="21"/>
      <c r="CR9" s="22"/>
      <c r="CS9" s="25"/>
    </row>
    <row r="10" spans="1:97" ht="28.5" customHeight="1" x14ac:dyDescent="0.3">
      <c r="A10" s="19" t="s">
        <v>67</v>
      </c>
      <c r="B10" s="20">
        <v>20818</v>
      </c>
      <c r="C10" s="21">
        <v>3777470</v>
      </c>
      <c r="D10" s="22">
        <v>228</v>
      </c>
      <c r="E10" s="23">
        <v>533120</v>
      </c>
      <c r="F10" s="45"/>
      <c r="G10" s="21"/>
      <c r="H10" s="22"/>
      <c r="I10" s="25"/>
      <c r="J10" s="20">
        <v>20087</v>
      </c>
      <c r="K10" s="21">
        <v>3975150</v>
      </c>
      <c r="L10" s="22"/>
      <c r="M10" s="23"/>
      <c r="N10" s="45"/>
      <c r="O10" s="21"/>
      <c r="P10" s="22"/>
      <c r="Q10" s="25"/>
      <c r="R10" s="20">
        <v>14694</v>
      </c>
      <c r="S10" s="21">
        <v>2875810</v>
      </c>
      <c r="T10" s="22"/>
      <c r="U10" s="23"/>
      <c r="V10" s="45"/>
      <c r="W10" s="21"/>
      <c r="X10" s="22"/>
      <c r="Y10" s="25"/>
      <c r="Z10" s="20">
        <v>8228</v>
      </c>
      <c r="AA10" s="21">
        <v>1474340</v>
      </c>
      <c r="AB10" s="22"/>
      <c r="AC10" s="23"/>
      <c r="AD10" s="46"/>
      <c r="AE10" s="21"/>
      <c r="AF10" s="22"/>
      <c r="AG10" s="25"/>
      <c r="AH10" s="20">
        <v>6268</v>
      </c>
      <c r="AI10" s="21">
        <v>1203640</v>
      </c>
      <c r="AJ10" s="22"/>
      <c r="AK10" s="23"/>
      <c r="AL10" s="46"/>
      <c r="AM10" s="21"/>
      <c r="AN10" s="22"/>
      <c r="AO10" s="25"/>
      <c r="AP10" s="20">
        <v>7180</v>
      </c>
      <c r="AQ10" s="21">
        <v>1351650</v>
      </c>
      <c r="AR10" s="22">
        <v>314</v>
      </c>
      <c r="AS10" s="23">
        <v>892180</v>
      </c>
      <c r="AT10" s="45"/>
      <c r="AU10" s="21"/>
      <c r="AV10" s="22"/>
      <c r="AW10" s="25"/>
      <c r="AX10" s="20">
        <v>7813</v>
      </c>
      <c r="AY10" s="21">
        <v>1806460</v>
      </c>
      <c r="AZ10" s="22"/>
      <c r="BA10" s="23"/>
      <c r="BB10" s="46"/>
      <c r="BC10" s="21"/>
      <c r="BD10" s="22"/>
      <c r="BE10" s="25"/>
      <c r="BF10" s="20">
        <v>10732</v>
      </c>
      <c r="BG10" s="21">
        <v>2292350</v>
      </c>
      <c r="BH10" s="22"/>
      <c r="BI10" s="23"/>
      <c r="BJ10" s="46"/>
      <c r="BK10" s="21"/>
      <c r="BL10" s="22"/>
      <c r="BM10" s="25"/>
      <c r="BN10" s="20">
        <v>11032</v>
      </c>
      <c r="BO10" s="21">
        <v>2325890</v>
      </c>
      <c r="BP10" s="22">
        <v>342</v>
      </c>
      <c r="BQ10" s="23">
        <v>983740</v>
      </c>
      <c r="BR10" s="46"/>
      <c r="BS10" s="21"/>
      <c r="BT10" s="22"/>
      <c r="BU10" s="25"/>
      <c r="BV10" s="20">
        <v>7880</v>
      </c>
      <c r="BW10" s="21">
        <v>1454760</v>
      </c>
      <c r="BX10" s="22"/>
      <c r="BY10" s="23"/>
      <c r="BZ10" s="45"/>
      <c r="CA10" s="21"/>
      <c r="CB10" s="22"/>
      <c r="CC10" s="25"/>
      <c r="CD10" s="20">
        <v>6302</v>
      </c>
      <c r="CE10" s="21">
        <v>1271010</v>
      </c>
      <c r="CF10" s="22">
        <v>323</v>
      </c>
      <c r="CG10" s="23">
        <v>921610</v>
      </c>
      <c r="CH10" s="45"/>
      <c r="CI10" s="21"/>
      <c r="CJ10" s="22"/>
      <c r="CK10" s="25"/>
      <c r="CL10" s="20">
        <v>11989</v>
      </c>
      <c r="CM10" s="21">
        <v>2634100</v>
      </c>
      <c r="CN10" s="22"/>
      <c r="CO10" s="23"/>
      <c r="CP10" s="24"/>
      <c r="CQ10" s="21"/>
      <c r="CR10" s="22"/>
      <c r="CS10" s="25"/>
    </row>
    <row r="11" spans="1:97" ht="28.5" customHeight="1" x14ac:dyDescent="0.3">
      <c r="A11" s="26" t="s">
        <v>68</v>
      </c>
      <c r="B11" s="20">
        <v>34068</v>
      </c>
      <c r="C11" s="21">
        <v>5660380</v>
      </c>
      <c r="D11" s="22"/>
      <c r="E11" s="23"/>
      <c r="F11" s="45"/>
      <c r="G11" s="21"/>
      <c r="H11" s="22"/>
      <c r="I11" s="25"/>
      <c r="J11" s="20">
        <v>66345</v>
      </c>
      <c r="K11" s="21">
        <v>7156490</v>
      </c>
      <c r="L11" s="22"/>
      <c r="M11" s="23"/>
      <c r="N11" s="45"/>
      <c r="O11" s="21"/>
      <c r="P11" s="22"/>
      <c r="Q11" s="25"/>
      <c r="R11" s="20">
        <v>25678</v>
      </c>
      <c r="S11" s="21">
        <v>5060200</v>
      </c>
      <c r="T11" s="22"/>
      <c r="U11" s="23"/>
      <c r="V11" s="45"/>
      <c r="W11" s="21"/>
      <c r="X11" s="22"/>
      <c r="Y11" s="25"/>
      <c r="Z11" s="20">
        <v>17050</v>
      </c>
      <c r="AA11" s="21">
        <v>3611490</v>
      </c>
      <c r="AB11" s="22"/>
      <c r="AC11" s="23"/>
      <c r="AD11" s="46"/>
      <c r="AE11" s="21"/>
      <c r="AF11" s="22"/>
      <c r="AG11" s="25"/>
      <c r="AH11" s="20">
        <v>14437</v>
      </c>
      <c r="AI11" s="21">
        <v>3078250</v>
      </c>
      <c r="AJ11" s="22"/>
      <c r="AK11" s="23"/>
      <c r="AL11" s="46"/>
      <c r="AM11" s="21"/>
      <c r="AN11" s="22"/>
      <c r="AO11" s="25"/>
      <c r="AP11" s="20">
        <v>17923</v>
      </c>
      <c r="AQ11" s="21">
        <v>3760120</v>
      </c>
      <c r="AR11" s="22"/>
      <c r="AS11" s="23"/>
      <c r="AT11" s="45"/>
      <c r="AU11" s="21"/>
      <c r="AV11" s="22"/>
      <c r="AW11" s="25"/>
      <c r="AX11" s="20">
        <v>19866</v>
      </c>
      <c r="AY11" s="21">
        <v>4608530</v>
      </c>
      <c r="AZ11" s="22"/>
      <c r="BA11" s="23"/>
      <c r="BB11" s="46"/>
      <c r="BC11" s="21"/>
      <c r="BD11" s="22"/>
      <c r="BE11" s="25"/>
      <c r="BF11" s="20">
        <v>23555</v>
      </c>
      <c r="BG11" s="21">
        <v>5209540</v>
      </c>
      <c r="BH11" s="22"/>
      <c r="BI11" s="23"/>
      <c r="BJ11" s="46"/>
      <c r="BK11" s="21"/>
      <c r="BL11" s="22"/>
      <c r="BM11" s="25"/>
      <c r="BN11" s="20">
        <v>23237</v>
      </c>
      <c r="BO11" s="21">
        <v>4544960</v>
      </c>
      <c r="BP11" s="22"/>
      <c r="BQ11" s="23"/>
      <c r="BR11" s="46"/>
      <c r="BS11" s="21"/>
      <c r="BT11" s="22"/>
      <c r="BU11" s="25"/>
      <c r="BV11" s="20">
        <v>14943</v>
      </c>
      <c r="BW11" s="21">
        <v>3092520</v>
      </c>
      <c r="BX11" s="22"/>
      <c r="BY11" s="23"/>
      <c r="BZ11" s="45"/>
      <c r="CA11" s="21"/>
      <c r="CB11" s="22"/>
      <c r="CC11" s="25"/>
      <c r="CD11" s="20">
        <v>19721</v>
      </c>
      <c r="CE11" s="21">
        <v>4562260</v>
      </c>
      <c r="CF11" s="22"/>
      <c r="CG11" s="23"/>
      <c r="CH11" s="45"/>
      <c r="CI11" s="21"/>
      <c r="CJ11" s="22"/>
      <c r="CK11" s="25"/>
      <c r="CL11" s="20"/>
      <c r="CM11" s="21"/>
      <c r="CN11" s="22"/>
      <c r="CO11" s="23"/>
      <c r="CP11" s="24"/>
      <c r="CQ11" s="21"/>
      <c r="CR11" s="22"/>
      <c r="CS11" s="25"/>
    </row>
    <row r="12" spans="1:97" ht="28.5" customHeight="1" x14ac:dyDescent="0.3">
      <c r="A12" s="19" t="s">
        <v>69</v>
      </c>
      <c r="B12" s="20">
        <v>11993</v>
      </c>
      <c r="C12" s="21">
        <v>1995560</v>
      </c>
      <c r="D12" s="22"/>
      <c r="E12" s="23"/>
      <c r="F12" s="45"/>
      <c r="G12" s="21"/>
      <c r="H12" s="22"/>
      <c r="I12" s="25"/>
      <c r="J12" s="20">
        <v>12389</v>
      </c>
      <c r="K12" s="21">
        <v>2175990</v>
      </c>
      <c r="L12" s="22"/>
      <c r="M12" s="23"/>
      <c r="N12" s="45"/>
      <c r="O12" s="21"/>
      <c r="P12" s="22"/>
      <c r="Q12" s="25"/>
      <c r="R12" s="20">
        <v>10963</v>
      </c>
      <c r="S12" s="21">
        <v>1776740</v>
      </c>
      <c r="T12" s="22">
        <v>55</v>
      </c>
      <c r="U12" s="23">
        <v>113620</v>
      </c>
      <c r="V12" s="45"/>
      <c r="W12" s="21"/>
      <c r="X12" s="22"/>
      <c r="Y12" s="25"/>
      <c r="Z12" s="20">
        <v>9826</v>
      </c>
      <c r="AA12" s="21">
        <v>1653930</v>
      </c>
      <c r="AB12" s="22"/>
      <c r="AC12" s="23"/>
      <c r="AD12" s="46"/>
      <c r="AE12" s="21"/>
      <c r="AF12" s="22"/>
      <c r="AG12" s="25"/>
      <c r="AH12" s="20">
        <v>8875</v>
      </c>
      <c r="AI12" s="21">
        <v>1595070</v>
      </c>
      <c r="AJ12" s="22">
        <v>63</v>
      </c>
      <c r="AK12" s="23">
        <v>129720</v>
      </c>
      <c r="AL12" s="46"/>
      <c r="AM12" s="21"/>
      <c r="AN12" s="22"/>
      <c r="AO12" s="25"/>
      <c r="AP12" s="20">
        <v>8678</v>
      </c>
      <c r="AQ12" s="21">
        <v>1850170</v>
      </c>
      <c r="AR12" s="22"/>
      <c r="AS12" s="23"/>
      <c r="AT12" s="45"/>
      <c r="AU12" s="21"/>
      <c r="AV12" s="22"/>
      <c r="AW12" s="25"/>
      <c r="AX12" s="20">
        <v>9667</v>
      </c>
      <c r="AY12" s="21">
        <v>1977830</v>
      </c>
      <c r="AZ12" s="22">
        <v>71</v>
      </c>
      <c r="BA12" s="23">
        <v>149240</v>
      </c>
      <c r="BB12" s="46"/>
      <c r="BC12" s="21"/>
      <c r="BD12" s="22"/>
      <c r="BE12" s="25"/>
      <c r="BF12" s="20">
        <v>9579</v>
      </c>
      <c r="BG12" s="21">
        <v>1963340</v>
      </c>
      <c r="BH12" s="22"/>
      <c r="BI12" s="23"/>
      <c r="BJ12" s="46"/>
      <c r="BK12" s="21"/>
      <c r="BL12" s="22"/>
      <c r="BM12" s="25"/>
      <c r="BN12" s="20">
        <v>8945</v>
      </c>
      <c r="BO12" s="21">
        <v>1609120</v>
      </c>
      <c r="BP12" s="22">
        <v>78</v>
      </c>
      <c r="BQ12" s="23">
        <v>166320</v>
      </c>
      <c r="BR12" s="46"/>
      <c r="BS12" s="21"/>
      <c r="BT12" s="22"/>
      <c r="BU12" s="25"/>
      <c r="BV12" s="20">
        <v>9110</v>
      </c>
      <c r="BW12" s="21">
        <v>1628000</v>
      </c>
      <c r="BX12" s="22"/>
      <c r="BY12" s="23"/>
      <c r="BZ12" s="45"/>
      <c r="CA12" s="21"/>
      <c r="CB12" s="22"/>
      <c r="CC12" s="25"/>
      <c r="CD12" s="20">
        <v>9641</v>
      </c>
      <c r="CE12" s="21">
        <v>1932480</v>
      </c>
      <c r="CF12" s="22">
        <v>84</v>
      </c>
      <c r="CG12" s="23">
        <v>180960</v>
      </c>
      <c r="CH12" s="45"/>
      <c r="CI12" s="21"/>
      <c r="CJ12" s="22"/>
      <c r="CK12" s="25"/>
      <c r="CL12" s="20"/>
      <c r="CM12" s="21"/>
      <c r="CN12" s="22"/>
      <c r="CO12" s="23"/>
      <c r="CP12" s="24"/>
      <c r="CQ12" s="21"/>
      <c r="CR12" s="22"/>
      <c r="CS12" s="25"/>
    </row>
    <row r="13" spans="1:97" ht="28.5" customHeight="1" x14ac:dyDescent="0.3">
      <c r="A13" s="19" t="s">
        <v>70</v>
      </c>
      <c r="B13" s="20">
        <v>27693</v>
      </c>
      <c r="C13" s="21">
        <v>5881620</v>
      </c>
      <c r="D13" s="22"/>
      <c r="E13" s="23"/>
      <c r="F13" s="45"/>
      <c r="G13" s="21"/>
      <c r="H13" s="22"/>
      <c r="I13" s="25"/>
      <c r="J13" s="20">
        <v>33553</v>
      </c>
      <c r="K13" s="21">
        <v>6964630</v>
      </c>
      <c r="L13" s="22"/>
      <c r="M13" s="23"/>
      <c r="N13" s="45"/>
      <c r="O13" s="21"/>
      <c r="P13" s="22"/>
      <c r="Q13" s="25"/>
      <c r="R13" s="20">
        <v>29459</v>
      </c>
      <c r="S13" s="21">
        <v>6203240</v>
      </c>
      <c r="T13" s="22"/>
      <c r="U13" s="23"/>
      <c r="V13" s="45"/>
      <c r="W13" s="21"/>
      <c r="X13" s="22"/>
      <c r="Y13" s="25"/>
      <c r="Z13" s="20">
        <v>24432</v>
      </c>
      <c r="AA13" s="21">
        <v>4848390</v>
      </c>
      <c r="AB13" s="22"/>
      <c r="AC13" s="23"/>
      <c r="AD13" s="46"/>
      <c r="AE13" s="21"/>
      <c r="AF13" s="22"/>
      <c r="AG13" s="25"/>
      <c r="AH13" s="20">
        <v>18428</v>
      </c>
      <c r="AI13" s="21">
        <v>4125330</v>
      </c>
      <c r="AJ13" s="22"/>
      <c r="AK13" s="23"/>
      <c r="AL13" s="46"/>
      <c r="AM13" s="21"/>
      <c r="AN13" s="22"/>
      <c r="AO13" s="25"/>
      <c r="AP13" s="20">
        <v>15886</v>
      </c>
      <c r="AQ13" s="21">
        <v>3931640</v>
      </c>
      <c r="AR13" s="22"/>
      <c r="AS13" s="23"/>
      <c r="AT13" s="45"/>
      <c r="AU13" s="21"/>
      <c r="AV13" s="22"/>
      <c r="AW13" s="25"/>
      <c r="AX13" s="20">
        <v>16483</v>
      </c>
      <c r="AY13" s="21">
        <v>4499980</v>
      </c>
      <c r="AZ13" s="22"/>
      <c r="BA13" s="23"/>
      <c r="BB13" s="46"/>
      <c r="BC13" s="21"/>
      <c r="BD13" s="22"/>
      <c r="BE13" s="25"/>
      <c r="BF13" s="20">
        <v>15964</v>
      </c>
      <c r="BG13" s="21">
        <v>4539470</v>
      </c>
      <c r="BH13" s="22"/>
      <c r="BI13" s="23"/>
      <c r="BJ13" s="46"/>
      <c r="BK13" s="21"/>
      <c r="BL13" s="22"/>
      <c r="BM13" s="25"/>
      <c r="BN13" s="20">
        <v>17924</v>
      </c>
      <c r="BO13" s="21">
        <v>4732140</v>
      </c>
      <c r="BP13" s="22"/>
      <c r="BQ13" s="23"/>
      <c r="BR13" s="46"/>
      <c r="BS13" s="21"/>
      <c r="BT13" s="22"/>
      <c r="BU13" s="25"/>
      <c r="BV13" s="20">
        <v>16581</v>
      </c>
      <c r="BW13" s="21">
        <v>4048490</v>
      </c>
      <c r="BX13" s="22"/>
      <c r="BY13" s="23"/>
      <c r="BZ13" s="45"/>
      <c r="CA13" s="21"/>
      <c r="CB13" s="22"/>
      <c r="CC13" s="25"/>
      <c r="CD13" s="20">
        <v>20080</v>
      </c>
      <c r="CE13" s="21">
        <v>5094290</v>
      </c>
      <c r="CF13" s="22"/>
      <c r="CG13" s="23"/>
      <c r="CH13" s="45"/>
      <c r="CI13" s="21"/>
      <c r="CJ13" s="22"/>
      <c r="CK13" s="25"/>
      <c r="CL13" s="20"/>
      <c r="CM13" s="21"/>
      <c r="CN13" s="22"/>
      <c r="CO13" s="23"/>
      <c r="CP13" s="24"/>
      <c r="CQ13" s="21"/>
      <c r="CR13" s="22"/>
      <c r="CS13" s="25"/>
    </row>
    <row r="14" spans="1:97" ht="28.5" customHeight="1" x14ac:dyDescent="0.3">
      <c r="A14" s="19" t="s">
        <v>71</v>
      </c>
      <c r="B14" s="20">
        <v>12551</v>
      </c>
      <c r="C14" s="21">
        <v>2373830</v>
      </c>
      <c r="D14" s="22"/>
      <c r="E14" s="23"/>
      <c r="F14" s="45"/>
      <c r="G14" s="21"/>
      <c r="H14" s="22"/>
      <c r="I14" s="25"/>
      <c r="J14" s="20">
        <v>11736</v>
      </c>
      <c r="K14" s="21">
        <v>2402730</v>
      </c>
      <c r="L14" s="22"/>
      <c r="M14" s="23"/>
      <c r="N14" s="45"/>
      <c r="O14" s="21"/>
      <c r="P14" s="22"/>
      <c r="Q14" s="25"/>
      <c r="R14" s="20">
        <v>13711</v>
      </c>
      <c r="S14" s="21">
        <v>2789630</v>
      </c>
      <c r="T14" s="22"/>
      <c r="U14" s="23"/>
      <c r="V14" s="45"/>
      <c r="W14" s="21"/>
      <c r="X14" s="22"/>
      <c r="Y14" s="25"/>
      <c r="Z14" s="20">
        <v>10817</v>
      </c>
      <c r="AA14" s="21">
        <v>2146610</v>
      </c>
      <c r="AB14" s="22"/>
      <c r="AC14" s="23"/>
      <c r="AD14" s="46"/>
      <c r="AE14" s="21"/>
      <c r="AF14" s="22"/>
      <c r="AG14" s="25"/>
      <c r="AH14" s="20">
        <v>7686</v>
      </c>
      <c r="AI14" s="21">
        <v>1798190</v>
      </c>
      <c r="AJ14" s="22"/>
      <c r="AK14" s="23"/>
      <c r="AL14" s="46"/>
      <c r="AM14" s="21"/>
      <c r="AN14" s="22"/>
      <c r="AO14" s="25"/>
      <c r="AP14" s="20">
        <v>6650</v>
      </c>
      <c r="AQ14" s="21">
        <v>1796820</v>
      </c>
      <c r="AR14" s="22"/>
      <c r="AS14" s="23"/>
      <c r="AT14" s="45"/>
      <c r="AU14" s="21"/>
      <c r="AV14" s="22"/>
      <c r="AW14" s="25"/>
      <c r="AX14" s="20">
        <v>6898</v>
      </c>
      <c r="AY14" s="21">
        <v>2090760</v>
      </c>
      <c r="AZ14" s="22"/>
      <c r="BA14" s="23"/>
      <c r="BB14" s="46"/>
      <c r="BC14" s="21"/>
      <c r="BD14" s="22"/>
      <c r="BE14" s="25"/>
      <c r="BF14" s="20">
        <v>8161</v>
      </c>
      <c r="BG14" s="21">
        <v>2300980</v>
      </c>
      <c r="BH14" s="22"/>
      <c r="BI14" s="23"/>
      <c r="BJ14" s="46"/>
      <c r="BK14" s="21"/>
      <c r="BL14" s="22"/>
      <c r="BM14" s="25"/>
      <c r="BN14" s="20">
        <v>8593</v>
      </c>
      <c r="BO14" s="21">
        <v>2273560</v>
      </c>
      <c r="BP14" s="22"/>
      <c r="BQ14" s="23"/>
      <c r="BR14" s="46"/>
      <c r="BS14" s="21"/>
      <c r="BT14" s="22"/>
      <c r="BU14" s="25"/>
      <c r="BV14" s="20">
        <v>7818</v>
      </c>
      <c r="BW14" s="21">
        <v>1895920</v>
      </c>
      <c r="BX14" s="22"/>
      <c r="BY14" s="23"/>
      <c r="BZ14" s="45"/>
      <c r="CA14" s="21"/>
      <c r="CB14" s="22"/>
      <c r="CC14" s="25"/>
      <c r="CD14" s="20">
        <v>16051</v>
      </c>
      <c r="CE14" s="21">
        <v>2369780</v>
      </c>
      <c r="CF14" s="22"/>
      <c r="CG14" s="23"/>
      <c r="CH14" s="45"/>
      <c r="CI14" s="21"/>
      <c r="CJ14" s="22"/>
      <c r="CK14" s="25"/>
      <c r="CL14" s="20"/>
      <c r="CM14" s="21"/>
      <c r="CN14" s="22"/>
      <c r="CO14" s="23"/>
      <c r="CP14" s="24"/>
      <c r="CQ14" s="21"/>
      <c r="CR14" s="22"/>
      <c r="CS14" s="25"/>
    </row>
    <row r="15" spans="1:97" ht="28.5" customHeight="1" x14ac:dyDescent="0.3">
      <c r="A15" s="19" t="s">
        <v>72</v>
      </c>
      <c r="B15" s="20">
        <v>6634</v>
      </c>
      <c r="C15" s="21">
        <v>1300890</v>
      </c>
      <c r="D15" s="22"/>
      <c r="E15" s="23"/>
      <c r="F15" s="45"/>
      <c r="G15" s="21"/>
      <c r="H15" s="22"/>
      <c r="I15" s="25"/>
      <c r="J15" s="20">
        <v>5141</v>
      </c>
      <c r="K15" s="21">
        <v>1181130</v>
      </c>
      <c r="L15" s="22">
        <v>89</v>
      </c>
      <c r="M15" s="23">
        <v>232740</v>
      </c>
      <c r="N15" s="45"/>
      <c r="O15" s="21"/>
      <c r="P15" s="22"/>
      <c r="Q15" s="25"/>
      <c r="R15" s="20">
        <v>2690</v>
      </c>
      <c r="S15" s="21">
        <v>826860</v>
      </c>
      <c r="T15" s="22"/>
      <c r="U15" s="23"/>
      <c r="V15" s="45"/>
      <c r="W15" s="21"/>
      <c r="X15" s="22"/>
      <c r="Y15" s="25"/>
      <c r="Z15" s="20">
        <v>1817</v>
      </c>
      <c r="AA15" s="21">
        <v>652720</v>
      </c>
      <c r="AB15" s="22">
        <v>88</v>
      </c>
      <c r="AC15" s="23">
        <v>233720</v>
      </c>
      <c r="AD15" s="46"/>
      <c r="AE15" s="21"/>
      <c r="AF15" s="22"/>
      <c r="AG15" s="25"/>
      <c r="AH15" s="20">
        <v>1398</v>
      </c>
      <c r="AI15" s="21">
        <v>606080</v>
      </c>
      <c r="AJ15" s="22"/>
      <c r="AK15" s="23"/>
      <c r="AL15" s="46"/>
      <c r="AM15" s="21"/>
      <c r="AN15" s="22"/>
      <c r="AO15" s="25"/>
      <c r="AP15" s="20">
        <v>1251</v>
      </c>
      <c r="AQ15" s="21">
        <v>600050</v>
      </c>
      <c r="AR15" s="22">
        <v>132</v>
      </c>
      <c r="AS15" s="23">
        <v>357720</v>
      </c>
      <c r="AT15" s="45"/>
      <c r="AU15" s="21"/>
      <c r="AV15" s="22"/>
      <c r="AW15" s="25"/>
      <c r="AX15" s="20">
        <v>1218</v>
      </c>
      <c r="AY15" s="21">
        <v>653210</v>
      </c>
      <c r="AZ15" s="22"/>
      <c r="BA15" s="23"/>
      <c r="BB15" s="46"/>
      <c r="BC15" s="21"/>
      <c r="BD15" s="22"/>
      <c r="BE15" s="25"/>
      <c r="BF15" s="20">
        <v>1560</v>
      </c>
      <c r="BG15" s="21">
        <v>710130</v>
      </c>
      <c r="BH15" s="22">
        <v>132</v>
      </c>
      <c r="BI15" s="23">
        <v>316280</v>
      </c>
      <c r="BJ15" s="46"/>
      <c r="BK15" s="21"/>
      <c r="BL15" s="22"/>
      <c r="BM15" s="25"/>
      <c r="BN15" s="20">
        <v>1667</v>
      </c>
      <c r="BO15" s="21">
        <v>724520</v>
      </c>
      <c r="BP15" s="22"/>
      <c r="BQ15" s="23"/>
      <c r="BR15" s="46"/>
      <c r="BS15" s="21"/>
      <c r="BT15" s="22"/>
      <c r="BU15" s="25"/>
      <c r="BV15" s="20">
        <v>1516</v>
      </c>
      <c r="BW15" s="21">
        <v>633000</v>
      </c>
      <c r="BX15" s="22">
        <v>120</v>
      </c>
      <c r="BY15" s="23">
        <v>322200</v>
      </c>
      <c r="BZ15" s="45"/>
      <c r="CA15" s="21"/>
      <c r="CB15" s="22"/>
      <c r="CC15" s="25"/>
      <c r="CD15" s="20">
        <v>1483</v>
      </c>
      <c r="CE15" s="21">
        <v>633280</v>
      </c>
      <c r="CF15" s="22"/>
      <c r="CG15" s="23"/>
      <c r="CH15" s="45"/>
      <c r="CI15" s="21"/>
      <c r="CJ15" s="22"/>
      <c r="CK15" s="25"/>
      <c r="CL15" s="20">
        <v>2938</v>
      </c>
      <c r="CM15" s="21">
        <v>894750</v>
      </c>
      <c r="CN15" s="22">
        <v>115</v>
      </c>
      <c r="CO15" s="23">
        <v>307400</v>
      </c>
      <c r="CP15" s="24"/>
      <c r="CQ15" s="21"/>
      <c r="CR15" s="22"/>
      <c r="CS15" s="25"/>
    </row>
    <row r="16" spans="1:97" ht="28.5" customHeight="1" x14ac:dyDescent="0.3">
      <c r="A16" s="34" t="s">
        <v>73</v>
      </c>
      <c r="B16" s="35">
        <v>25898</v>
      </c>
      <c r="C16" s="36">
        <v>4064510</v>
      </c>
      <c r="D16" s="37">
        <v>443</v>
      </c>
      <c r="E16" s="38">
        <v>1108070</v>
      </c>
      <c r="F16" s="45"/>
      <c r="G16" s="36"/>
      <c r="H16" s="37"/>
      <c r="I16" s="40"/>
      <c r="J16" s="35">
        <v>22876</v>
      </c>
      <c r="K16" s="36">
        <v>3769130</v>
      </c>
      <c r="L16" s="37"/>
      <c r="M16" s="38"/>
      <c r="N16" s="45"/>
      <c r="O16" s="36"/>
      <c r="P16" s="37"/>
      <c r="Q16" s="40"/>
      <c r="R16" s="35">
        <v>20044</v>
      </c>
      <c r="S16" s="36">
        <v>3087240</v>
      </c>
      <c r="T16" s="37">
        <v>389</v>
      </c>
      <c r="U16" s="38">
        <v>1158040</v>
      </c>
      <c r="V16" s="45"/>
      <c r="W16" s="36"/>
      <c r="X16" s="37"/>
      <c r="Y16" s="40"/>
      <c r="Z16" s="35">
        <v>13633</v>
      </c>
      <c r="AA16" s="36">
        <v>2035390</v>
      </c>
      <c r="AB16" s="37"/>
      <c r="AC16" s="38"/>
      <c r="AD16" s="47"/>
      <c r="AE16" s="36"/>
      <c r="AF16" s="37"/>
      <c r="AG16" s="40"/>
      <c r="AH16" s="35">
        <v>9630</v>
      </c>
      <c r="AI16" s="36">
        <v>1592730</v>
      </c>
      <c r="AJ16" s="37">
        <v>505</v>
      </c>
      <c r="AK16" s="38">
        <v>1565800</v>
      </c>
      <c r="AL16" s="47"/>
      <c r="AM16" s="36"/>
      <c r="AN16" s="37"/>
      <c r="AO16" s="40"/>
      <c r="AP16" s="35">
        <v>7229</v>
      </c>
      <c r="AQ16" s="36">
        <v>1560110</v>
      </c>
      <c r="AR16" s="37"/>
      <c r="AS16" s="38"/>
      <c r="AT16" s="45"/>
      <c r="AU16" s="36"/>
      <c r="AV16" s="37"/>
      <c r="AW16" s="40"/>
      <c r="AX16" s="35">
        <v>5933</v>
      </c>
      <c r="AY16" s="36">
        <v>1505460</v>
      </c>
      <c r="AZ16" s="37">
        <v>732</v>
      </c>
      <c r="BA16" s="38">
        <v>2328520</v>
      </c>
      <c r="BB16" s="47"/>
      <c r="BC16" s="36"/>
      <c r="BD16" s="37"/>
      <c r="BE16" s="40"/>
      <c r="BF16" s="35">
        <v>5856</v>
      </c>
      <c r="BG16" s="36">
        <v>1487650</v>
      </c>
      <c r="BH16" s="37"/>
      <c r="BI16" s="38"/>
      <c r="BJ16" s="47"/>
      <c r="BK16" s="36"/>
      <c r="BL16" s="37"/>
      <c r="BM16" s="40"/>
      <c r="BN16" s="35">
        <v>5981</v>
      </c>
      <c r="BO16" s="36">
        <v>1366300</v>
      </c>
      <c r="BP16" s="37">
        <v>513</v>
      </c>
      <c r="BQ16" s="38">
        <v>1592680</v>
      </c>
      <c r="BR16" s="47"/>
      <c r="BS16" s="36"/>
      <c r="BT16" s="37"/>
      <c r="BU16" s="40"/>
      <c r="BV16" s="35">
        <v>7684</v>
      </c>
      <c r="BW16" s="36">
        <v>1438080</v>
      </c>
      <c r="BX16" s="37"/>
      <c r="BY16" s="38"/>
      <c r="BZ16" s="45"/>
      <c r="CA16" s="36"/>
      <c r="CB16" s="37"/>
      <c r="CC16" s="40"/>
      <c r="CD16" s="35">
        <v>11281</v>
      </c>
      <c r="CE16" s="36">
        <v>2050590</v>
      </c>
      <c r="CF16" s="37">
        <v>604</v>
      </c>
      <c r="CG16" s="38">
        <v>1898440</v>
      </c>
      <c r="CH16" s="45"/>
      <c r="CI16" s="36"/>
      <c r="CJ16" s="37"/>
      <c r="CK16" s="40"/>
      <c r="CL16" s="35"/>
      <c r="CM16" s="36"/>
      <c r="CN16" s="37"/>
      <c r="CO16" s="38"/>
      <c r="CP16" s="39"/>
      <c r="CQ16" s="36"/>
      <c r="CR16" s="37"/>
      <c r="CS16" s="40"/>
    </row>
    <row r="17" spans="1:97" ht="28.5" customHeight="1" thickBot="1" x14ac:dyDescent="0.35">
      <c r="A17" s="27" t="s">
        <v>60</v>
      </c>
      <c r="B17" s="28">
        <v>8710</v>
      </c>
      <c r="C17" s="31">
        <v>1888720</v>
      </c>
      <c r="D17" s="41">
        <v>67</v>
      </c>
      <c r="E17" s="29">
        <v>232850</v>
      </c>
      <c r="F17" s="49"/>
      <c r="G17" s="28"/>
      <c r="H17" s="28">
        <v>329</v>
      </c>
      <c r="I17" s="31">
        <v>320220</v>
      </c>
      <c r="J17" s="41">
        <v>7987</v>
      </c>
      <c r="K17" s="29">
        <v>1912270</v>
      </c>
      <c r="L17" s="41"/>
      <c r="M17" s="29"/>
      <c r="N17" s="41"/>
      <c r="O17" s="29"/>
      <c r="P17" s="41">
        <v>339</v>
      </c>
      <c r="Q17" s="31">
        <v>331640</v>
      </c>
      <c r="R17" s="41">
        <v>8193</v>
      </c>
      <c r="S17" s="29">
        <v>1962160</v>
      </c>
      <c r="T17" s="41"/>
      <c r="U17" s="29"/>
      <c r="V17" s="49"/>
      <c r="W17" s="29"/>
      <c r="X17" s="41">
        <v>290</v>
      </c>
      <c r="Y17" s="31">
        <v>286410</v>
      </c>
      <c r="Z17" s="41">
        <v>9853</v>
      </c>
      <c r="AA17" s="29">
        <v>1942870</v>
      </c>
      <c r="AB17" s="41"/>
      <c r="AC17" s="29"/>
      <c r="AD17" s="48"/>
      <c r="AE17" s="29"/>
      <c r="AF17" s="41">
        <v>258</v>
      </c>
      <c r="AG17" s="31">
        <v>255130</v>
      </c>
      <c r="AH17" s="41">
        <v>8475</v>
      </c>
      <c r="AI17" s="29">
        <v>1774290</v>
      </c>
      <c r="AJ17" s="41"/>
      <c r="AK17" s="29"/>
      <c r="AL17" s="48"/>
      <c r="AM17" s="29"/>
      <c r="AN17" s="41">
        <v>232</v>
      </c>
      <c r="AO17" s="31">
        <v>228910</v>
      </c>
      <c r="AP17" s="41">
        <v>6512</v>
      </c>
      <c r="AQ17" s="29">
        <v>1606400</v>
      </c>
      <c r="AR17" s="41"/>
      <c r="AS17" s="29"/>
      <c r="AT17" s="41"/>
      <c r="AU17" s="29"/>
      <c r="AV17" s="41">
        <v>205</v>
      </c>
      <c r="AW17" s="31">
        <v>209210</v>
      </c>
      <c r="AX17" s="41">
        <v>6713</v>
      </c>
      <c r="AY17" s="29">
        <v>1915660</v>
      </c>
      <c r="AZ17" s="41"/>
      <c r="BA17" s="29"/>
      <c r="BB17" s="48"/>
      <c r="BC17" s="29"/>
      <c r="BD17" s="41">
        <v>123</v>
      </c>
      <c r="BE17" s="31">
        <v>135780</v>
      </c>
      <c r="BF17" s="41">
        <v>6453</v>
      </c>
      <c r="BG17" s="29">
        <v>1980020</v>
      </c>
      <c r="BH17" s="41">
        <v>151</v>
      </c>
      <c r="BI17" s="29">
        <v>468560</v>
      </c>
      <c r="BJ17" s="48"/>
      <c r="BK17" s="29"/>
      <c r="BL17" s="41">
        <v>95</v>
      </c>
      <c r="BM17" s="31">
        <v>109070</v>
      </c>
      <c r="BN17" s="41">
        <v>7586</v>
      </c>
      <c r="BO17" s="29">
        <v>2213020</v>
      </c>
      <c r="BP17" s="41"/>
      <c r="BQ17" s="29"/>
      <c r="BR17" s="48"/>
      <c r="BS17" s="29"/>
      <c r="BT17" s="41">
        <v>84</v>
      </c>
      <c r="BU17" s="31">
        <v>98210</v>
      </c>
      <c r="BV17" s="41">
        <v>9258</v>
      </c>
      <c r="BW17" s="29">
        <v>1945500</v>
      </c>
      <c r="BX17" s="41">
        <v>178</v>
      </c>
      <c r="BY17" s="29">
        <v>548480</v>
      </c>
      <c r="BZ17" s="41"/>
      <c r="CA17" s="29"/>
      <c r="CB17" s="41">
        <v>82</v>
      </c>
      <c r="CC17" s="31">
        <v>96080</v>
      </c>
      <c r="CD17" s="41">
        <v>10999</v>
      </c>
      <c r="CE17" s="29">
        <v>2111660</v>
      </c>
      <c r="CF17" s="41">
        <v>180</v>
      </c>
      <c r="CG17" s="29">
        <v>554400</v>
      </c>
      <c r="CH17" s="41"/>
      <c r="CI17" s="29"/>
      <c r="CJ17" s="41">
        <v>206</v>
      </c>
      <c r="CK17" s="31">
        <v>214730</v>
      </c>
      <c r="CL17" s="41">
        <v>14480</v>
      </c>
      <c r="CM17" s="29">
        <v>2993240</v>
      </c>
      <c r="CN17" s="41"/>
      <c r="CO17" s="29"/>
      <c r="CP17" s="30"/>
      <c r="CQ17" s="29"/>
      <c r="CR17" s="41">
        <v>271</v>
      </c>
      <c r="CS17" s="31">
        <v>278390</v>
      </c>
    </row>
    <row r="18" spans="1:97" ht="15" thickTop="1" thickBot="1" x14ac:dyDescent="0.35"/>
    <row r="19" spans="1:97" ht="27" thickTop="1" thickBot="1" x14ac:dyDescent="0.35">
      <c r="A19" s="3"/>
      <c r="B19" s="146" t="s">
        <v>74</v>
      </c>
      <c r="C19" s="147"/>
      <c r="D19" s="147"/>
      <c r="E19" s="147"/>
      <c r="F19" s="147"/>
      <c r="G19" s="147"/>
      <c r="H19" s="147"/>
      <c r="I19" s="148"/>
    </row>
    <row r="20" spans="1:97" ht="15" thickTop="1" x14ac:dyDescent="0.3">
      <c r="A20" s="149" t="s">
        <v>12</v>
      </c>
      <c r="B20" s="151" t="s">
        <v>13</v>
      </c>
      <c r="C20" s="152"/>
      <c r="D20" s="153" t="s">
        <v>14</v>
      </c>
      <c r="E20" s="154"/>
      <c r="F20" s="155" t="s">
        <v>15</v>
      </c>
      <c r="G20" s="152"/>
      <c r="H20" s="153" t="s">
        <v>16</v>
      </c>
      <c r="I20" s="156"/>
    </row>
    <row r="21" spans="1:97" ht="29.25" thickBot="1" x14ac:dyDescent="0.35">
      <c r="A21" s="150"/>
      <c r="B21" s="5" t="s">
        <v>17</v>
      </c>
      <c r="C21" s="6" t="s">
        <v>18</v>
      </c>
      <c r="D21" s="7" t="s">
        <v>19</v>
      </c>
      <c r="E21" s="8" t="s">
        <v>18</v>
      </c>
      <c r="F21" s="9" t="s">
        <v>20</v>
      </c>
      <c r="G21" s="10" t="s">
        <v>21</v>
      </c>
      <c r="H21" s="7" t="s">
        <v>22</v>
      </c>
      <c r="I21" s="11" t="s">
        <v>21</v>
      </c>
    </row>
    <row r="22" spans="1:97" ht="15" thickTop="1" x14ac:dyDescent="0.3">
      <c r="A22" s="12" t="s">
        <v>23</v>
      </c>
      <c r="B22" s="13">
        <f t="shared" ref="B22:B34" si="0">B5+J5+R5+Z5+AH5+AP5+AX5+BF5+BN5+BV5+CD5+CL5</f>
        <v>415535</v>
      </c>
      <c r="C22" s="14">
        <f t="shared" ref="C22:C34" si="1">C5+K5+S5+AA5+AI5+AQ5+AY5+BG5+BO5+BW5+CE5+CM5</f>
        <v>94177070</v>
      </c>
      <c r="D22" s="15">
        <f t="shared" ref="D22:D34" si="2">D5+L5+T5+AB5+AJ5+AR5+AZ5+BH5+BP5+BX5+CF5+CN5</f>
        <v>11087</v>
      </c>
      <c r="E22" s="16">
        <f t="shared" ref="E22:E34" si="3">E5+M5+U5+AC5+AK5+AS5+BA5+BI5+BQ5+BY5+CG5+CO5</f>
        <v>33979910</v>
      </c>
      <c r="F22" s="17">
        <f t="shared" ref="F22:F34" si="4">F5+N5+V5+AD5+AL5+AT5+BB5+BJ5+BR5+BZ5+CH5+CP5</f>
        <v>267.3</v>
      </c>
      <c r="G22" s="17">
        <f t="shared" ref="G22:G34" si="5">G5+O5+W5+AE5+AM5+AU5+BC5+BK5+BS5+CA5+CI5+CQ5</f>
        <v>35259560</v>
      </c>
      <c r="H22" s="15">
        <f t="shared" ref="H22:H34" si="6">H5+P5+X5+AF5+AN5+AV5+BD5+BL5+BT5+CB5+CJ5+CR5</f>
        <v>0</v>
      </c>
      <c r="I22" s="18">
        <f t="shared" ref="I22:I34" si="7">I5+Q5+Y5+AG5+AO5+AW5+BE5+BM5+BU5+CC5+CK5+CS5</f>
        <v>0</v>
      </c>
    </row>
    <row r="23" spans="1:97" ht="14.25" x14ac:dyDescent="0.3">
      <c r="A23" s="19" t="s">
        <v>99</v>
      </c>
      <c r="B23" s="13">
        <f t="shared" si="0"/>
        <v>731768</v>
      </c>
      <c r="C23" s="14">
        <f t="shared" si="1"/>
        <v>132920190</v>
      </c>
      <c r="D23" s="15">
        <f t="shared" si="2"/>
        <v>45768</v>
      </c>
      <c r="E23" s="16">
        <f t="shared" si="3"/>
        <v>142588350</v>
      </c>
      <c r="F23" s="17">
        <f t="shared" si="4"/>
        <v>0</v>
      </c>
      <c r="G23" s="14">
        <f t="shared" si="5"/>
        <v>0</v>
      </c>
      <c r="H23" s="15">
        <f t="shared" si="6"/>
        <v>154337</v>
      </c>
      <c r="I23" s="18">
        <f t="shared" si="7"/>
        <v>145605660</v>
      </c>
    </row>
    <row r="24" spans="1:97" ht="14.25" x14ac:dyDescent="0.3">
      <c r="A24" s="19" t="s">
        <v>100</v>
      </c>
      <c r="B24" s="13">
        <f t="shared" si="0"/>
        <v>355099</v>
      </c>
      <c r="C24" s="14">
        <f t="shared" si="1"/>
        <v>84605190</v>
      </c>
      <c r="D24" s="15">
        <f t="shared" si="2"/>
        <v>4491</v>
      </c>
      <c r="E24" s="16">
        <f t="shared" si="3"/>
        <v>13992060</v>
      </c>
      <c r="F24" s="17">
        <f t="shared" si="4"/>
        <v>0</v>
      </c>
      <c r="G24" s="14">
        <f t="shared" si="5"/>
        <v>0</v>
      </c>
      <c r="H24" s="15">
        <f t="shared" si="6"/>
        <v>20299</v>
      </c>
      <c r="I24" s="18">
        <f t="shared" si="7"/>
        <v>22954470</v>
      </c>
    </row>
    <row r="25" spans="1:97" ht="14.25" x14ac:dyDescent="0.3">
      <c r="A25" s="19" t="s">
        <v>26</v>
      </c>
      <c r="B25" s="13">
        <f t="shared" si="0"/>
        <v>405808</v>
      </c>
      <c r="C25" s="14">
        <f t="shared" si="1"/>
        <v>73407810</v>
      </c>
      <c r="D25" s="15">
        <f t="shared" si="2"/>
        <v>5718</v>
      </c>
      <c r="E25" s="16">
        <f t="shared" si="3"/>
        <v>17657310</v>
      </c>
      <c r="F25" s="17">
        <f t="shared" si="4"/>
        <v>0</v>
      </c>
      <c r="G25" s="14">
        <f t="shared" si="5"/>
        <v>0</v>
      </c>
      <c r="H25" s="15">
        <f t="shared" si="6"/>
        <v>0</v>
      </c>
      <c r="I25" s="18">
        <f t="shared" si="7"/>
        <v>0</v>
      </c>
    </row>
    <row r="26" spans="1:97" ht="14.25" x14ac:dyDescent="0.3">
      <c r="A26" s="19" t="s">
        <v>27</v>
      </c>
      <c r="B26" s="13">
        <f t="shared" si="0"/>
        <v>84999</v>
      </c>
      <c r="C26" s="14">
        <f t="shared" si="1"/>
        <v>18645540</v>
      </c>
      <c r="D26" s="15">
        <f t="shared" si="2"/>
        <v>0</v>
      </c>
      <c r="E26" s="16">
        <f t="shared" si="3"/>
        <v>0</v>
      </c>
      <c r="F26" s="17">
        <f t="shared" si="4"/>
        <v>0</v>
      </c>
      <c r="G26" s="14">
        <f t="shared" si="5"/>
        <v>0</v>
      </c>
      <c r="H26" s="15">
        <f t="shared" si="6"/>
        <v>0</v>
      </c>
      <c r="I26" s="18">
        <f t="shared" si="7"/>
        <v>0</v>
      </c>
    </row>
    <row r="27" spans="1:97" ht="14.25" x14ac:dyDescent="0.3">
      <c r="A27" s="19" t="s">
        <v>28</v>
      </c>
      <c r="B27" s="13">
        <f t="shared" si="0"/>
        <v>133023</v>
      </c>
      <c r="C27" s="14">
        <f t="shared" si="1"/>
        <v>26442630</v>
      </c>
      <c r="D27" s="15">
        <f t="shared" si="2"/>
        <v>1207</v>
      </c>
      <c r="E27" s="16">
        <f t="shared" si="3"/>
        <v>3330650</v>
      </c>
      <c r="F27" s="17">
        <f t="shared" si="4"/>
        <v>0</v>
      </c>
      <c r="G27" s="14">
        <f t="shared" si="5"/>
        <v>0</v>
      </c>
      <c r="H27" s="15">
        <f t="shared" si="6"/>
        <v>0</v>
      </c>
      <c r="I27" s="18">
        <f t="shared" si="7"/>
        <v>0</v>
      </c>
    </row>
    <row r="28" spans="1:97" ht="28.5" x14ac:dyDescent="0.3">
      <c r="A28" s="26" t="s">
        <v>29</v>
      </c>
      <c r="B28" s="13">
        <f t="shared" si="0"/>
        <v>276823</v>
      </c>
      <c r="C28" s="14">
        <f t="shared" si="1"/>
        <v>50344740</v>
      </c>
      <c r="D28" s="15">
        <f t="shared" si="2"/>
        <v>0</v>
      </c>
      <c r="E28" s="16">
        <f t="shared" si="3"/>
        <v>0</v>
      </c>
      <c r="F28" s="17">
        <f t="shared" si="4"/>
        <v>0</v>
      </c>
      <c r="G28" s="14">
        <f t="shared" si="5"/>
        <v>0</v>
      </c>
      <c r="H28" s="15">
        <f t="shared" si="6"/>
        <v>0</v>
      </c>
      <c r="I28" s="18">
        <f t="shared" si="7"/>
        <v>0</v>
      </c>
    </row>
    <row r="29" spans="1:97" ht="14.25" x14ac:dyDescent="0.3">
      <c r="A29" s="19" t="s">
        <v>30</v>
      </c>
      <c r="B29" s="13">
        <f t="shared" si="0"/>
        <v>109666</v>
      </c>
      <c r="C29" s="14">
        <f t="shared" si="1"/>
        <v>20158230</v>
      </c>
      <c r="D29" s="15">
        <f t="shared" si="2"/>
        <v>351</v>
      </c>
      <c r="E29" s="16">
        <f t="shared" si="3"/>
        <v>739860</v>
      </c>
      <c r="F29" s="17">
        <f t="shared" si="4"/>
        <v>0</v>
      </c>
      <c r="G29" s="14">
        <f t="shared" si="5"/>
        <v>0</v>
      </c>
      <c r="H29" s="15">
        <f t="shared" si="6"/>
        <v>0</v>
      </c>
      <c r="I29" s="18">
        <f t="shared" si="7"/>
        <v>0</v>
      </c>
    </row>
    <row r="30" spans="1:97" ht="14.25" x14ac:dyDescent="0.3">
      <c r="A30" s="19" t="s">
        <v>31</v>
      </c>
      <c r="B30" s="13">
        <f t="shared" si="0"/>
        <v>236483</v>
      </c>
      <c r="C30" s="14">
        <f t="shared" si="1"/>
        <v>54869220</v>
      </c>
      <c r="D30" s="15">
        <f t="shared" si="2"/>
        <v>0</v>
      </c>
      <c r="E30" s="16">
        <f t="shared" si="3"/>
        <v>0</v>
      </c>
      <c r="F30" s="17">
        <f t="shared" si="4"/>
        <v>0</v>
      </c>
      <c r="G30" s="14">
        <f t="shared" si="5"/>
        <v>0</v>
      </c>
      <c r="H30" s="15">
        <f t="shared" si="6"/>
        <v>0</v>
      </c>
      <c r="I30" s="18">
        <f t="shared" si="7"/>
        <v>0</v>
      </c>
    </row>
    <row r="31" spans="1:97" ht="14.25" x14ac:dyDescent="0.3">
      <c r="A31" s="19" t="s">
        <v>32</v>
      </c>
      <c r="B31" s="13">
        <f t="shared" si="0"/>
        <v>110672</v>
      </c>
      <c r="C31" s="23">
        <f t="shared" si="1"/>
        <v>24238810</v>
      </c>
      <c r="D31" s="42">
        <f t="shared" si="2"/>
        <v>0</v>
      </c>
      <c r="E31" s="16">
        <f t="shared" si="3"/>
        <v>0</v>
      </c>
      <c r="F31" s="17">
        <f t="shared" si="4"/>
        <v>0</v>
      </c>
      <c r="G31" s="14">
        <f t="shared" si="5"/>
        <v>0</v>
      </c>
      <c r="H31" s="15">
        <f t="shared" si="6"/>
        <v>0</v>
      </c>
      <c r="I31" s="18">
        <f t="shared" si="7"/>
        <v>0</v>
      </c>
    </row>
    <row r="32" spans="1:97" ht="14.25" x14ac:dyDescent="0.3">
      <c r="A32" s="19" t="s">
        <v>33</v>
      </c>
      <c r="B32" s="13">
        <f t="shared" si="0"/>
        <v>29313</v>
      </c>
      <c r="C32" s="16">
        <f t="shared" si="1"/>
        <v>9416620</v>
      </c>
      <c r="D32" s="42">
        <f t="shared" si="2"/>
        <v>676</v>
      </c>
      <c r="E32" s="16">
        <f t="shared" si="3"/>
        <v>1770060</v>
      </c>
      <c r="F32" s="17">
        <f t="shared" si="4"/>
        <v>0</v>
      </c>
      <c r="G32" s="14">
        <f t="shared" si="5"/>
        <v>0</v>
      </c>
      <c r="H32" s="15">
        <f t="shared" si="6"/>
        <v>0</v>
      </c>
      <c r="I32" s="18">
        <f t="shared" si="7"/>
        <v>0</v>
      </c>
    </row>
    <row r="33" spans="1:9" ht="14.25" x14ac:dyDescent="0.3">
      <c r="A33" s="19" t="s">
        <v>34</v>
      </c>
      <c r="B33" s="20">
        <f t="shared" si="0"/>
        <v>136045</v>
      </c>
      <c r="C33" s="23">
        <f t="shared" si="1"/>
        <v>23957190</v>
      </c>
      <c r="D33" s="43">
        <f t="shared" si="2"/>
        <v>3186</v>
      </c>
      <c r="E33" s="23">
        <f t="shared" si="3"/>
        <v>9651550</v>
      </c>
      <c r="F33" s="24">
        <f t="shared" si="4"/>
        <v>0</v>
      </c>
      <c r="G33" s="23">
        <f t="shared" si="5"/>
        <v>0</v>
      </c>
      <c r="H33" s="43">
        <f t="shared" si="6"/>
        <v>0</v>
      </c>
      <c r="I33" s="25">
        <f t="shared" si="7"/>
        <v>0</v>
      </c>
    </row>
    <row r="34" spans="1:9" ht="14.25" thickBot="1" x14ac:dyDescent="0.35">
      <c r="A34" s="44" t="s">
        <v>61</v>
      </c>
      <c r="B34" s="28">
        <f t="shared" si="0"/>
        <v>105219</v>
      </c>
      <c r="C34" s="29">
        <f t="shared" si="1"/>
        <v>24245810</v>
      </c>
      <c r="D34" s="41">
        <f t="shared" si="2"/>
        <v>576</v>
      </c>
      <c r="E34" s="29">
        <f t="shared" si="3"/>
        <v>1804290</v>
      </c>
      <c r="F34" s="30">
        <f t="shared" si="4"/>
        <v>0</v>
      </c>
      <c r="G34" s="29">
        <f t="shared" si="5"/>
        <v>0</v>
      </c>
      <c r="H34" s="41">
        <f t="shared" si="6"/>
        <v>2514</v>
      </c>
      <c r="I34" s="31">
        <f t="shared" si="7"/>
        <v>2563780</v>
      </c>
    </row>
    <row r="35" spans="1:9" ht="14.25" thickTop="1" x14ac:dyDescent="0.3"/>
  </sheetData>
  <mergeCells count="67">
    <mergeCell ref="CR3:CS3"/>
    <mergeCell ref="B19:I19"/>
    <mergeCell ref="A20:A21"/>
    <mergeCell ref="B20:C20"/>
    <mergeCell ref="D20:E20"/>
    <mergeCell ref="F20:G20"/>
    <mergeCell ref="H20:I20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AF3:AG3"/>
    <mergeCell ref="BF3:BG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A3:A4"/>
    <mergeCell ref="B3:C3"/>
    <mergeCell ref="D3:E3"/>
    <mergeCell ref="F3:G3"/>
    <mergeCell ref="H3:I3"/>
    <mergeCell ref="J3:K3"/>
    <mergeCell ref="AX2:BE2"/>
    <mergeCell ref="BF2:BM2"/>
    <mergeCell ref="BN2:BU2"/>
    <mergeCell ref="BV2:CC2"/>
    <mergeCell ref="AH3:AI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CD2:CK2"/>
    <mergeCell ref="CL2:CS2"/>
    <mergeCell ref="B2:I2"/>
    <mergeCell ref="J2:Q2"/>
    <mergeCell ref="R2:Y2"/>
    <mergeCell ref="Z2:AG2"/>
    <mergeCell ref="AH2:AO2"/>
    <mergeCell ref="AP2:AW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topLeftCell="A2" workbookViewId="0">
      <pane xSplit="1" ySplit="3" topLeftCell="CB5" activePane="bottomRight" state="frozen"/>
      <selection activeCell="A2" sqref="A2"/>
      <selection pane="topRight" activeCell="B2" sqref="B2"/>
      <selection pane="bottomLeft" activeCell="A5" sqref="A5"/>
      <selection pane="bottomRight" activeCell="CB19" sqref="CB19"/>
    </sheetView>
  </sheetViews>
  <sheetFormatPr defaultRowHeight="13.5" x14ac:dyDescent="0.3"/>
  <cols>
    <col min="1" max="1" width="18.5" style="4" bestFit="1" customWidth="1"/>
    <col min="2" max="2" width="9.75" style="4" bestFit="1" customWidth="1"/>
    <col min="3" max="3" width="12.75" style="4" bestFit="1" customWidth="1"/>
    <col min="4" max="4" width="12.375" style="4" customWidth="1"/>
    <col min="5" max="5" width="12.75" style="4" bestFit="1" customWidth="1"/>
    <col min="6" max="6" width="9.375" style="4" customWidth="1"/>
    <col min="7" max="7" width="14.875" style="4" bestFit="1" customWidth="1"/>
    <col min="8" max="8" width="8.625" style="4" bestFit="1" customWidth="1"/>
    <col min="9" max="9" width="12.75" style="4" bestFit="1" customWidth="1"/>
    <col min="10" max="10" width="9" style="4"/>
    <col min="11" max="11" width="12.75" style="4" bestFit="1" customWidth="1"/>
    <col min="12" max="12" width="9" style="4"/>
    <col min="13" max="13" width="12.75" style="4" bestFit="1" customWidth="1"/>
    <col min="14" max="14" width="9" style="4"/>
    <col min="15" max="15" width="12.75" style="4" bestFit="1" customWidth="1"/>
    <col min="16" max="16" width="9" style="4"/>
    <col min="17" max="17" width="12.75" style="4" bestFit="1" customWidth="1"/>
    <col min="18" max="18" width="9" style="4"/>
    <col min="19" max="19" width="11.5" style="4" bestFit="1" customWidth="1"/>
    <col min="20" max="20" width="9" style="4"/>
    <col min="21" max="21" width="14" style="4" bestFit="1" customWidth="1"/>
    <col min="22" max="22" width="9" style="4"/>
    <col min="23" max="23" width="11.5" style="4" bestFit="1" customWidth="1"/>
    <col min="24" max="24" width="9" style="4"/>
    <col min="25" max="25" width="11.5" style="4" bestFit="1" customWidth="1"/>
    <col min="26" max="26" width="9" style="4"/>
    <col min="27" max="27" width="11.5" style="4" bestFit="1" customWidth="1"/>
    <col min="28" max="28" width="9" style="4"/>
    <col min="29" max="29" width="12.75" style="4" bestFit="1" customWidth="1"/>
    <col min="30" max="30" width="9" style="4"/>
    <col min="31" max="31" width="11.5" style="4" bestFit="1" customWidth="1"/>
    <col min="32" max="32" width="9" style="4"/>
    <col min="33" max="33" width="11.5" style="4" bestFit="1" customWidth="1"/>
    <col min="34" max="34" width="9" style="4"/>
    <col min="35" max="35" width="11.5" style="4" bestFit="1" customWidth="1"/>
    <col min="36" max="36" width="9" style="4"/>
    <col min="37" max="37" width="11.5" style="4" bestFit="1" customWidth="1"/>
    <col min="38" max="38" width="9" style="4"/>
    <col min="39" max="39" width="11.5" style="4" bestFit="1" customWidth="1"/>
    <col min="40" max="40" width="9" style="4"/>
    <col min="41" max="41" width="11.625" style="4" bestFit="1" customWidth="1"/>
    <col min="42" max="42" width="9" style="4"/>
    <col min="43" max="43" width="11.5" style="4" bestFit="1" customWidth="1"/>
    <col min="44" max="44" width="9" style="4"/>
    <col min="45" max="45" width="11.5" style="4" bestFit="1" customWidth="1"/>
    <col min="46" max="46" width="9" style="4"/>
    <col min="47" max="47" width="11.5" style="4" bestFit="1" customWidth="1"/>
    <col min="48" max="48" width="9" style="4"/>
    <col min="49" max="49" width="11.625" style="4" bestFit="1" customWidth="1"/>
    <col min="50" max="50" width="9" style="4"/>
    <col min="51" max="51" width="12.875" style="4" bestFit="1" customWidth="1"/>
    <col min="52" max="52" width="9" style="4"/>
    <col min="53" max="53" width="11.5" style="4" bestFit="1" customWidth="1"/>
    <col min="54" max="54" width="9" style="4"/>
    <col min="55" max="55" width="11.5" style="4" bestFit="1" customWidth="1"/>
    <col min="56" max="56" width="9" style="4"/>
    <col min="57" max="57" width="11.5" style="4" bestFit="1" customWidth="1"/>
    <col min="58" max="58" width="9" style="4"/>
    <col min="59" max="59" width="12.875" style="4" bestFit="1" customWidth="1"/>
    <col min="60" max="60" width="9" style="4"/>
    <col min="61" max="61" width="12.875" style="4" bestFit="1" customWidth="1"/>
    <col min="62" max="62" width="9" style="4"/>
    <col min="63" max="63" width="11.5" style="4" bestFit="1" customWidth="1"/>
    <col min="64" max="64" width="9" style="4"/>
    <col min="65" max="65" width="11.625" style="4" bestFit="1" customWidth="1"/>
    <col min="66" max="66" width="9" style="4"/>
    <col min="67" max="67" width="11.5" style="4" bestFit="1" customWidth="1"/>
    <col min="68" max="68" width="9" style="4"/>
    <col min="69" max="69" width="12.875" style="4" bestFit="1" customWidth="1"/>
    <col min="70" max="70" width="9" style="4"/>
    <col min="71" max="71" width="11.5" style="4" bestFit="1" customWidth="1"/>
    <col min="72" max="72" width="9" style="4"/>
    <col min="73" max="73" width="11.625" style="4" bestFit="1" customWidth="1"/>
    <col min="74" max="74" width="9" style="4"/>
    <col min="75" max="75" width="11.5" style="4" bestFit="1" customWidth="1"/>
    <col min="76" max="76" width="9" style="4"/>
    <col min="77" max="77" width="11.5" style="4" bestFit="1" customWidth="1"/>
    <col min="78" max="78" width="9" style="4"/>
    <col min="79" max="79" width="11.5" style="4" bestFit="1" customWidth="1"/>
    <col min="80" max="80" width="9" style="4"/>
    <col min="81" max="81" width="11.625" style="4" bestFit="1" customWidth="1"/>
    <col min="82" max="82" width="9" style="4"/>
    <col min="83" max="83" width="11.5" style="4" bestFit="1" customWidth="1"/>
    <col min="84" max="84" width="9" style="4"/>
    <col min="85" max="85" width="12.875" style="4" bestFit="1" customWidth="1"/>
    <col min="86" max="86" width="9" style="4"/>
    <col min="87" max="87" width="11.5" style="4" bestFit="1" customWidth="1"/>
    <col min="88" max="88" width="9" style="4"/>
    <col min="89" max="89" width="12.875" style="4" bestFit="1" customWidth="1"/>
    <col min="90" max="90" width="9" style="4"/>
    <col min="91" max="91" width="11.5" style="4" bestFit="1" customWidth="1"/>
    <col min="92" max="92" width="9" style="4"/>
    <col min="93" max="93" width="11.5" style="4" bestFit="1" customWidth="1"/>
    <col min="94" max="94" width="9" style="4"/>
    <col min="95" max="95" width="11.5" style="4" bestFit="1" customWidth="1"/>
    <col min="96" max="96" width="9" style="4"/>
    <col min="97" max="97" width="11.5" style="4" bestFit="1" customWidth="1"/>
    <col min="98" max="16384" width="9" style="4"/>
  </cols>
  <sheetData>
    <row r="1" spans="1:97" ht="40.5" customHeight="1" thickBot="1" x14ac:dyDescent="0.35">
      <c r="A1" s="1" t="s">
        <v>182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spans="1:97" ht="28.5" customHeight="1" thickTop="1" thickBot="1" x14ac:dyDescent="0.35">
      <c r="A2" s="3"/>
      <c r="B2" s="146" t="s">
        <v>0</v>
      </c>
      <c r="C2" s="147"/>
      <c r="D2" s="147"/>
      <c r="E2" s="147"/>
      <c r="F2" s="147"/>
      <c r="G2" s="147"/>
      <c r="H2" s="147"/>
      <c r="I2" s="148"/>
      <c r="J2" s="146" t="s">
        <v>1</v>
      </c>
      <c r="K2" s="147"/>
      <c r="L2" s="147"/>
      <c r="M2" s="147"/>
      <c r="N2" s="147"/>
      <c r="O2" s="147"/>
      <c r="P2" s="147"/>
      <c r="Q2" s="148"/>
      <c r="R2" s="146" t="s">
        <v>2</v>
      </c>
      <c r="S2" s="147"/>
      <c r="T2" s="147"/>
      <c r="U2" s="147"/>
      <c r="V2" s="147"/>
      <c r="W2" s="147"/>
      <c r="X2" s="147"/>
      <c r="Y2" s="148"/>
      <c r="Z2" s="146" t="s">
        <v>35</v>
      </c>
      <c r="AA2" s="147"/>
      <c r="AB2" s="147"/>
      <c r="AC2" s="147"/>
      <c r="AD2" s="147"/>
      <c r="AE2" s="147"/>
      <c r="AF2" s="147"/>
      <c r="AG2" s="148"/>
      <c r="AH2" s="146" t="s">
        <v>4</v>
      </c>
      <c r="AI2" s="147"/>
      <c r="AJ2" s="147"/>
      <c r="AK2" s="147"/>
      <c r="AL2" s="147"/>
      <c r="AM2" s="147"/>
      <c r="AN2" s="147"/>
      <c r="AO2" s="148"/>
      <c r="AP2" s="146" t="s">
        <v>5</v>
      </c>
      <c r="AQ2" s="147"/>
      <c r="AR2" s="147"/>
      <c r="AS2" s="147"/>
      <c r="AT2" s="147"/>
      <c r="AU2" s="147"/>
      <c r="AV2" s="147"/>
      <c r="AW2" s="148"/>
      <c r="AX2" s="146" t="s">
        <v>6</v>
      </c>
      <c r="AY2" s="147"/>
      <c r="AZ2" s="147"/>
      <c r="BA2" s="147"/>
      <c r="BB2" s="147"/>
      <c r="BC2" s="147"/>
      <c r="BD2" s="147"/>
      <c r="BE2" s="148"/>
      <c r="BF2" s="146" t="s">
        <v>7</v>
      </c>
      <c r="BG2" s="147"/>
      <c r="BH2" s="147"/>
      <c r="BI2" s="147"/>
      <c r="BJ2" s="147"/>
      <c r="BK2" s="147"/>
      <c r="BL2" s="147"/>
      <c r="BM2" s="148"/>
      <c r="BN2" s="146" t="s">
        <v>8</v>
      </c>
      <c r="BO2" s="147"/>
      <c r="BP2" s="147"/>
      <c r="BQ2" s="147"/>
      <c r="BR2" s="147"/>
      <c r="BS2" s="147"/>
      <c r="BT2" s="147"/>
      <c r="BU2" s="148"/>
      <c r="BV2" s="146" t="s">
        <v>9</v>
      </c>
      <c r="BW2" s="147"/>
      <c r="BX2" s="147"/>
      <c r="BY2" s="147"/>
      <c r="BZ2" s="147"/>
      <c r="CA2" s="147"/>
      <c r="CB2" s="147"/>
      <c r="CC2" s="148"/>
      <c r="CD2" s="146" t="s">
        <v>10</v>
      </c>
      <c r="CE2" s="147"/>
      <c r="CF2" s="147"/>
      <c r="CG2" s="147"/>
      <c r="CH2" s="147"/>
      <c r="CI2" s="147"/>
      <c r="CJ2" s="147"/>
      <c r="CK2" s="148"/>
      <c r="CL2" s="146" t="s">
        <v>11</v>
      </c>
      <c r="CM2" s="147"/>
      <c r="CN2" s="147"/>
      <c r="CO2" s="147"/>
      <c r="CP2" s="147"/>
      <c r="CQ2" s="147"/>
      <c r="CR2" s="147"/>
      <c r="CS2" s="148"/>
    </row>
    <row r="3" spans="1:97" ht="20.25" customHeight="1" thickTop="1" x14ac:dyDescent="0.3">
      <c r="A3" s="149" t="s">
        <v>12</v>
      </c>
      <c r="B3" s="151" t="s">
        <v>13</v>
      </c>
      <c r="C3" s="152"/>
      <c r="D3" s="167" t="s">
        <v>14</v>
      </c>
      <c r="E3" s="169"/>
      <c r="F3" s="155" t="s">
        <v>15</v>
      </c>
      <c r="G3" s="152"/>
      <c r="H3" s="167" t="s">
        <v>16</v>
      </c>
      <c r="I3" s="168"/>
      <c r="J3" s="151" t="s">
        <v>13</v>
      </c>
      <c r="K3" s="152"/>
      <c r="L3" s="167" t="s">
        <v>14</v>
      </c>
      <c r="M3" s="169"/>
      <c r="N3" s="155" t="s">
        <v>15</v>
      </c>
      <c r="O3" s="152"/>
      <c r="P3" s="167" t="s">
        <v>16</v>
      </c>
      <c r="Q3" s="168"/>
      <c r="R3" s="151" t="s">
        <v>13</v>
      </c>
      <c r="S3" s="152"/>
      <c r="T3" s="167" t="s">
        <v>14</v>
      </c>
      <c r="U3" s="169"/>
      <c r="V3" s="155" t="s">
        <v>15</v>
      </c>
      <c r="W3" s="152"/>
      <c r="X3" s="167" t="s">
        <v>16</v>
      </c>
      <c r="Y3" s="168"/>
      <c r="Z3" s="151" t="s">
        <v>13</v>
      </c>
      <c r="AA3" s="152"/>
      <c r="AB3" s="167" t="s">
        <v>14</v>
      </c>
      <c r="AC3" s="169"/>
      <c r="AD3" s="155" t="s">
        <v>15</v>
      </c>
      <c r="AE3" s="152"/>
      <c r="AF3" s="167" t="s">
        <v>16</v>
      </c>
      <c r="AG3" s="168"/>
      <c r="AH3" s="151" t="s">
        <v>13</v>
      </c>
      <c r="AI3" s="152"/>
      <c r="AJ3" s="167" t="s">
        <v>14</v>
      </c>
      <c r="AK3" s="169"/>
      <c r="AL3" s="155" t="s">
        <v>15</v>
      </c>
      <c r="AM3" s="152"/>
      <c r="AN3" s="167" t="s">
        <v>16</v>
      </c>
      <c r="AO3" s="168"/>
      <c r="AP3" s="151" t="s">
        <v>13</v>
      </c>
      <c r="AQ3" s="152"/>
      <c r="AR3" s="167" t="s">
        <v>14</v>
      </c>
      <c r="AS3" s="169"/>
      <c r="AT3" s="155" t="s">
        <v>15</v>
      </c>
      <c r="AU3" s="152"/>
      <c r="AV3" s="167" t="s">
        <v>16</v>
      </c>
      <c r="AW3" s="168"/>
      <c r="AX3" s="151" t="s">
        <v>13</v>
      </c>
      <c r="AY3" s="152"/>
      <c r="AZ3" s="167" t="s">
        <v>14</v>
      </c>
      <c r="BA3" s="169"/>
      <c r="BB3" s="155" t="s">
        <v>15</v>
      </c>
      <c r="BC3" s="152"/>
      <c r="BD3" s="167" t="s">
        <v>16</v>
      </c>
      <c r="BE3" s="168"/>
      <c r="BF3" s="151" t="s">
        <v>13</v>
      </c>
      <c r="BG3" s="152"/>
      <c r="BH3" s="167" t="s">
        <v>14</v>
      </c>
      <c r="BI3" s="169"/>
      <c r="BJ3" s="155" t="s">
        <v>15</v>
      </c>
      <c r="BK3" s="152"/>
      <c r="BL3" s="167" t="s">
        <v>16</v>
      </c>
      <c r="BM3" s="168"/>
      <c r="BN3" s="151" t="s">
        <v>13</v>
      </c>
      <c r="BO3" s="152"/>
      <c r="BP3" s="167" t="s">
        <v>14</v>
      </c>
      <c r="BQ3" s="169"/>
      <c r="BR3" s="155" t="s">
        <v>15</v>
      </c>
      <c r="BS3" s="152"/>
      <c r="BT3" s="167" t="s">
        <v>16</v>
      </c>
      <c r="BU3" s="168"/>
      <c r="BV3" s="151" t="s">
        <v>13</v>
      </c>
      <c r="BW3" s="152"/>
      <c r="BX3" s="167" t="s">
        <v>14</v>
      </c>
      <c r="BY3" s="169"/>
      <c r="BZ3" s="155" t="s">
        <v>15</v>
      </c>
      <c r="CA3" s="152"/>
      <c r="CB3" s="167" t="s">
        <v>16</v>
      </c>
      <c r="CC3" s="168"/>
      <c r="CD3" s="151" t="s">
        <v>13</v>
      </c>
      <c r="CE3" s="152"/>
      <c r="CF3" s="167" t="s">
        <v>14</v>
      </c>
      <c r="CG3" s="169"/>
      <c r="CH3" s="155" t="s">
        <v>15</v>
      </c>
      <c r="CI3" s="152"/>
      <c r="CJ3" s="167" t="s">
        <v>16</v>
      </c>
      <c r="CK3" s="168"/>
      <c r="CL3" s="151" t="s">
        <v>13</v>
      </c>
      <c r="CM3" s="152"/>
      <c r="CN3" s="167" t="s">
        <v>14</v>
      </c>
      <c r="CO3" s="169"/>
      <c r="CP3" s="155" t="s">
        <v>15</v>
      </c>
      <c r="CQ3" s="152"/>
      <c r="CR3" s="167" t="s">
        <v>16</v>
      </c>
      <c r="CS3" s="168"/>
    </row>
    <row r="4" spans="1:97" ht="29.25" thickBot="1" x14ac:dyDescent="0.35">
      <c r="A4" s="150"/>
      <c r="B4" s="5" t="s">
        <v>17</v>
      </c>
      <c r="C4" s="6" t="s">
        <v>18</v>
      </c>
      <c r="D4" s="7" t="s">
        <v>19</v>
      </c>
      <c r="E4" s="8" t="s">
        <v>18</v>
      </c>
      <c r="F4" s="9" t="s">
        <v>20</v>
      </c>
      <c r="G4" s="10" t="s">
        <v>21</v>
      </c>
      <c r="H4" s="7" t="s">
        <v>22</v>
      </c>
      <c r="I4" s="11" t="s">
        <v>21</v>
      </c>
      <c r="J4" s="5" t="s">
        <v>17</v>
      </c>
      <c r="K4" s="6" t="s">
        <v>18</v>
      </c>
      <c r="L4" s="7" t="s">
        <v>19</v>
      </c>
      <c r="M4" s="8" t="s">
        <v>18</v>
      </c>
      <c r="N4" s="9" t="s">
        <v>20</v>
      </c>
      <c r="O4" s="10" t="s">
        <v>21</v>
      </c>
      <c r="P4" s="7" t="s">
        <v>22</v>
      </c>
      <c r="Q4" s="11" t="s">
        <v>21</v>
      </c>
      <c r="R4" s="5" t="s">
        <v>17</v>
      </c>
      <c r="S4" s="6" t="s">
        <v>18</v>
      </c>
      <c r="T4" s="7" t="s">
        <v>19</v>
      </c>
      <c r="U4" s="8" t="s">
        <v>18</v>
      </c>
      <c r="V4" s="9" t="s">
        <v>20</v>
      </c>
      <c r="W4" s="10" t="s">
        <v>21</v>
      </c>
      <c r="X4" s="7" t="s">
        <v>22</v>
      </c>
      <c r="Y4" s="11" t="s">
        <v>21</v>
      </c>
      <c r="Z4" s="5" t="s">
        <v>17</v>
      </c>
      <c r="AA4" s="6" t="s">
        <v>18</v>
      </c>
      <c r="AB4" s="7" t="s">
        <v>19</v>
      </c>
      <c r="AC4" s="8" t="s">
        <v>18</v>
      </c>
      <c r="AD4" s="9" t="s">
        <v>20</v>
      </c>
      <c r="AE4" s="10" t="s">
        <v>21</v>
      </c>
      <c r="AF4" s="7" t="s">
        <v>22</v>
      </c>
      <c r="AG4" s="11" t="s">
        <v>21</v>
      </c>
      <c r="AH4" s="5" t="s">
        <v>17</v>
      </c>
      <c r="AI4" s="6" t="s">
        <v>18</v>
      </c>
      <c r="AJ4" s="7" t="s">
        <v>19</v>
      </c>
      <c r="AK4" s="8" t="s">
        <v>18</v>
      </c>
      <c r="AL4" s="9" t="s">
        <v>20</v>
      </c>
      <c r="AM4" s="10" t="s">
        <v>21</v>
      </c>
      <c r="AN4" s="7" t="s">
        <v>22</v>
      </c>
      <c r="AO4" s="11" t="s">
        <v>21</v>
      </c>
      <c r="AP4" s="5" t="s">
        <v>17</v>
      </c>
      <c r="AQ4" s="6" t="s">
        <v>18</v>
      </c>
      <c r="AR4" s="7" t="s">
        <v>19</v>
      </c>
      <c r="AS4" s="8" t="s">
        <v>18</v>
      </c>
      <c r="AT4" s="9" t="s">
        <v>20</v>
      </c>
      <c r="AU4" s="10" t="s">
        <v>21</v>
      </c>
      <c r="AV4" s="7" t="s">
        <v>22</v>
      </c>
      <c r="AW4" s="11" t="s">
        <v>21</v>
      </c>
      <c r="AX4" s="5" t="s">
        <v>17</v>
      </c>
      <c r="AY4" s="6" t="s">
        <v>18</v>
      </c>
      <c r="AZ4" s="7" t="s">
        <v>19</v>
      </c>
      <c r="BA4" s="8" t="s">
        <v>18</v>
      </c>
      <c r="BB4" s="9" t="s">
        <v>20</v>
      </c>
      <c r="BC4" s="10" t="s">
        <v>21</v>
      </c>
      <c r="BD4" s="7" t="s">
        <v>22</v>
      </c>
      <c r="BE4" s="11" t="s">
        <v>21</v>
      </c>
      <c r="BF4" s="5" t="s">
        <v>17</v>
      </c>
      <c r="BG4" s="6" t="s">
        <v>18</v>
      </c>
      <c r="BH4" s="7" t="s">
        <v>19</v>
      </c>
      <c r="BI4" s="8" t="s">
        <v>18</v>
      </c>
      <c r="BJ4" s="9" t="s">
        <v>20</v>
      </c>
      <c r="BK4" s="10" t="s">
        <v>21</v>
      </c>
      <c r="BL4" s="7" t="s">
        <v>22</v>
      </c>
      <c r="BM4" s="11" t="s">
        <v>21</v>
      </c>
      <c r="BN4" s="5" t="s">
        <v>17</v>
      </c>
      <c r="BO4" s="6" t="s">
        <v>18</v>
      </c>
      <c r="BP4" s="7" t="s">
        <v>19</v>
      </c>
      <c r="BQ4" s="8" t="s">
        <v>18</v>
      </c>
      <c r="BR4" s="9" t="s">
        <v>20</v>
      </c>
      <c r="BS4" s="10" t="s">
        <v>21</v>
      </c>
      <c r="BT4" s="7" t="s">
        <v>22</v>
      </c>
      <c r="BU4" s="11" t="s">
        <v>21</v>
      </c>
      <c r="BV4" s="5" t="s">
        <v>17</v>
      </c>
      <c r="BW4" s="6" t="s">
        <v>18</v>
      </c>
      <c r="BX4" s="7" t="s">
        <v>19</v>
      </c>
      <c r="BY4" s="8" t="s">
        <v>18</v>
      </c>
      <c r="BZ4" s="9" t="s">
        <v>20</v>
      </c>
      <c r="CA4" s="10" t="s">
        <v>21</v>
      </c>
      <c r="CB4" s="7" t="s">
        <v>22</v>
      </c>
      <c r="CC4" s="11" t="s">
        <v>21</v>
      </c>
      <c r="CD4" s="5" t="s">
        <v>17</v>
      </c>
      <c r="CE4" s="6" t="s">
        <v>18</v>
      </c>
      <c r="CF4" s="7" t="s">
        <v>19</v>
      </c>
      <c r="CG4" s="8" t="s">
        <v>18</v>
      </c>
      <c r="CH4" s="9" t="s">
        <v>20</v>
      </c>
      <c r="CI4" s="10" t="s">
        <v>21</v>
      </c>
      <c r="CJ4" s="7" t="s">
        <v>22</v>
      </c>
      <c r="CK4" s="11" t="s">
        <v>21</v>
      </c>
      <c r="CL4" s="5" t="s">
        <v>17</v>
      </c>
      <c r="CM4" s="6" t="s">
        <v>18</v>
      </c>
      <c r="CN4" s="7" t="s">
        <v>19</v>
      </c>
      <c r="CO4" s="8" t="s">
        <v>18</v>
      </c>
      <c r="CP4" s="9" t="s">
        <v>20</v>
      </c>
      <c r="CQ4" s="10" t="s">
        <v>21</v>
      </c>
      <c r="CR4" s="7" t="s">
        <v>22</v>
      </c>
      <c r="CS4" s="11" t="s">
        <v>21</v>
      </c>
    </row>
    <row r="5" spans="1:97" ht="28.5" customHeight="1" thickTop="1" x14ac:dyDescent="0.3">
      <c r="A5" s="12" t="s">
        <v>56</v>
      </c>
      <c r="B5" s="13">
        <v>48179</v>
      </c>
      <c r="C5" s="14">
        <v>7932350</v>
      </c>
      <c r="D5" s="15">
        <v>1534</v>
      </c>
      <c r="E5" s="16">
        <v>3879930</v>
      </c>
      <c r="F5" s="45">
        <v>89.1</v>
      </c>
      <c r="G5" s="14">
        <v>8391330</v>
      </c>
      <c r="H5" s="15"/>
      <c r="I5" s="18"/>
      <c r="J5" s="13">
        <v>49954</v>
      </c>
      <c r="K5" s="14">
        <v>8119860</v>
      </c>
      <c r="L5" s="15"/>
      <c r="M5" s="16"/>
      <c r="N5" s="45"/>
      <c r="O5" s="14"/>
      <c r="P5" s="15"/>
      <c r="Q5" s="18"/>
      <c r="R5" s="13">
        <v>43207</v>
      </c>
      <c r="S5" s="14">
        <v>6999560</v>
      </c>
      <c r="T5" s="15">
        <v>2358</v>
      </c>
      <c r="U5" s="16">
        <v>6285700</v>
      </c>
      <c r="V5" s="45">
        <v>83.5</v>
      </c>
      <c r="W5" s="14">
        <v>7897860</v>
      </c>
      <c r="X5" s="15"/>
      <c r="Y5" s="18"/>
      <c r="Z5" s="13">
        <v>41137</v>
      </c>
      <c r="AA5" s="14">
        <v>5587770</v>
      </c>
      <c r="AB5" s="15"/>
      <c r="AC5" s="16"/>
      <c r="AD5" s="45">
        <v>83.7</v>
      </c>
      <c r="AE5" s="14">
        <v>7915480</v>
      </c>
      <c r="AF5" s="15"/>
      <c r="AG5" s="18"/>
      <c r="AH5" s="13">
        <v>37602</v>
      </c>
      <c r="AI5" s="14">
        <v>5602700</v>
      </c>
      <c r="AJ5" s="32">
        <v>2539</v>
      </c>
      <c r="AK5" s="16">
        <v>6765350</v>
      </c>
      <c r="AL5" s="45">
        <v>57.9</v>
      </c>
      <c r="AM5" s="14">
        <v>5042220</v>
      </c>
      <c r="AN5" s="15"/>
      <c r="AO5" s="18"/>
      <c r="AP5" s="13">
        <v>42419</v>
      </c>
      <c r="AQ5" s="14">
        <v>6292680</v>
      </c>
      <c r="AR5" s="15"/>
      <c r="AS5" s="16"/>
      <c r="AT5" s="45">
        <v>34.299999999999997</v>
      </c>
      <c r="AU5" s="14">
        <v>3207060</v>
      </c>
      <c r="AV5" s="15"/>
      <c r="AW5" s="18"/>
      <c r="AX5" s="13">
        <v>49519</v>
      </c>
      <c r="AY5" s="14">
        <v>9075730</v>
      </c>
      <c r="AZ5" s="32">
        <v>3173</v>
      </c>
      <c r="BA5" s="16">
        <v>8445450</v>
      </c>
      <c r="BB5" s="45">
        <v>20</v>
      </c>
      <c r="BC5" s="14">
        <v>1735970</v>
      </c>
      <c r="BD5" s="15"/>
      <c r="BE5" s="18"/>
      <c r="BF5" s="13">
        <v>61092</v>
      </c>
      <c r="BG5" s="14">
        <v>10870700</v>
      </c>
      <c r="BH5" s="15"/>
      <c r="BI5" s="16"/>
      <c r="BJ5" s="45">
        <v>23.4</v>
      </c>
      <c r="BK5" s="14">
        <v>2096260</v>
      </c>
      <c r="BL5" s="15"/>
      <c r="BM5" s="18"/>
      <c r="BN5" s="13">
        <v>50530</v>
      </c>
      <c r="BO5" s="14">
        <v>8902100</v>
      </c>
      <c r="BP5" s="15">
        <v>4011</v>
      </c>
      <c r="BQ5" s="16">
        <v>10666150</v>
      </c>
      <c r="BR5" s="45">
        <v>31</v>
      </c>
      <c r="BS5" s="14">
        <v>2601760</v>
      </c>
      <c r="BT5" s="15"/>
      <c r="BU5" s="18"/>
      <c r="BV5" s="13">
        <v>40529</v>
      </c>
      <c r="BW5" s="14">
        <v>6182590</v>
      </c>
      <c r="BX5" s="15"/>
      <c r="BY5" s="16"/>
      <c r="BZ5" s="45">
        <v>39.299999999999997</v>
      </c>
      <c r="CA5" s="14">
        <v>3153820</v>
      </c>
      <c r="CB5" s="15"/>
      <c r="CC5" s="18"/>
      <c r="CD5" s="13">
        <v>37696</v>
      </c>
      <c r="CE5" s="14">
        <v>6518870</v>
      </c>
      <c r="CF5" s="15">
        <v>4549</v>
      </c>
      <c r="CG5" s="16">
        <v>12091850</v>
      </c>
      <c r="CH5" s="45">
        <v>61.2</v>
      </c>
      <c r="CI5" s="14">
        <v>6925690</v>
      </c>
      <c r="CJ5" s="15"/>
      <c r="CK5" s="18"/>
      <c r="CL5" s="13"/>
      <c r="CM5" s="14"/>
      <c r="CN5" s="15"/>
      <c r="CO5" s="16"/>
      <c r="CP5" s="45"/>
      <c r="CQ5" s="14"/>
      <c r="CR5" s="15"/>
      <c r="CS5" s="18"/>
    </row>
    <row r="6" spans="1:97" ht="28.5" customHeight="1" x14ac:dyDescent="0.3">
      <c r="A6" s="19" t="s">
        <v>57</v>
      </c>
      <c r="B6" s="20">
        <v>51797</v>
      </c>
      <c r="C6" s="21">
        <v>7935190</v>
      </c>
      <c r="D6" s="22"/>
      <c r="E6" s="23"/>
      <c r="F6" s="45"/>
      <c r="G6" s="21"/>
      <c r="H6" s="22">
        <v>8963</v>
      </c>
      <c r="I6" s="25">
        <v>6094010</v>
      </c>
      <c r="J6" s="20">
        <v>45681</v>
      </c>
      <c r="K6" s="21">
        <v>7067340</v>
      </c>
      <c r="L6" s="22">
        <v>864</v>
      </c>
      <c r="M6" s="23">
        <v>2225480</v>
      </c>
      <c r="N6" s="45"/>
      <c r="O6" s="21"/>
      <c r="P6" s="22">
        <v>8805</v>
      </c>
      <c r="Q6" s="25">
        <v>5962390</v>
      </c>
      <c r="R6" s="20">
        <v>46742</v>
      </c>
      <c r="S6" s="21">
        <v>6936160</v>
      </c>
      <c r="T6" s="22"/>
      <c r="U6" s="23"/>
      <c r="V6" s="45"/>
      <c r="W6" s="21"/>
      <c r="X6" s="22">
        <v>10939</v>
      </c>
      <c r="Y6" s="25">
        <v>7403820</v>
      </c>
      <c r="Z6" s="20">
        <v>47961</v>
      </c>
      <c r="AA6" s="21">
        <v>5968100</v>
      </c>
      <c r="AB6" s="22">
        <v>1033</v>
      </c>
      <c r="AC6" s="23">
        <v>2797650</v>
      </c>
      <c r="AD6" s="46"/>
      <c r="AE6" s="21"/>
      <c r="AF6" s="22">
        <v>8477</v>
      </c>
      <c r="AG6" s="25">
        <v>5778880</v>
      </c>
      <c r="AH6" s="20">
        <v>34867</v>
      </c>
      <c r="AI6" s="21">
        <v>4955550</v>
      </c>
      <c r="AJ6" s="22"/>
      <c r="AK6" s="23"/>
      <c r="AL6" s="46"/>
      <c r="AM6" s="21"/>
      <c r="AN6" s="22">
        <v>8273</v>
      </c>
      <c r="AO6" s="25">
        <v>5648770</v>
      </c>
      <c r="AP6" s="20">
        <v>40696</v>
      </c>
      <c r="AQ6" s="21">
        <v>5739280</v>
      </c>
      <c r="AR6" s="22">
        <v>1821</v>
      </c>
      <c r="AS6" s="23">
        <v>4864650</v>
      </c>
      <c r="AT6" s="45"/>
      <c r="AU6" s="21"/>
      <c r="AV6" s="22">
        <v>8859</v>
      </c>
      <c r="AW6" s="25">
        <v>6550370</v>
      </c>
      <c r="AX6" s="20">
        <v>53716</v>
      </c>
      <c r="AY6" s="21">
        <v>9324480</v>
      </c>
      <c r="AZ6" s="22"/>
      <c r="BA6" s="23"/>
      <c r="BB6" s="46"/>
      <c r="BC6" s="21"/>
      <c r="BD6" s="22">
        <v>4986</v>
      </c>
      <c r="BE6" s="25">
        <v>3738010</v>
      </c>
      <c r="BF6" s="20">
        <v>67805</v>
      </c>
      <c r="BG6" s="21">
        <v>11016250</v>
      </c>
      <c r="BH6" s="22">
        <v>4462</v>
      </c>
      <c r="BI6" s="23">
        <v>12648520</v>
      </c>
      <c r="BJ6" s="46"/>
      <c r="BK6" s="21"/>
      <c r="BL6" s="22">
        <v>6025</v>
      </c>
      <c r="BM6" s="25">
        <v>4766130</v>
      </c>
      <c r="BN6" s="20">
        <v>63912</v>
      </c>
      <c r="BO6" s="21">
        <v>9894570</v>
      </c>
      <c r="BP6" s="22"/>
      <c r="BQ6" s="23"/>
      <c r="BR6" s="46"/>
      <c r="BS6" s="21"/>
      <c r="BT6" s="22">
        <v>6857</v>
      </c>
      <c r="BU6" s="33">
        <v>5772240</v>
      </c>
      <c r="BV6" s="20">
        <v>49378</v>
      </c>
      <c r="BW6" s="21">
        <v>6495770</v>
      </c>
      <c r="BX6" s="22"/>
      <c r="BY6" s="23"/>
      <c r="BZ6" s="45"/>
      <c r="CA6" s="21"/>
      <c r="CB6" s="22">
        <v>7562</v>
      </c>
      <c r="CC6" s="25">
        <v>6128930</v>
      </c>
      <c r="CD6" s="20">
        <v>49672</v>
      </c>
      <c r="CE6" s="21">
        <v>7405210</v>
      </c>
      <c r="CF6" s="22"/>
      <c r="CG6" s="23"/>
      <c r="CH6" s="45"/>
      <c r="CI6" s="21"/>
      <c r="CJ6" s="22">
        <v>10824</v>
      </c>
      <c r="CK6" s="25">
        <v>10056360</v>
      </c>
      <c r="CL6" s="20"/>
      <c r="CM6" s="21"/>
      <c r="CN6" s="22"/>
      <c r="CO6" s="23"/>
      <c r="CP6" s="24"/>
      <c r="CQ6" s="21"/>
      <c r="CR6" s="22"/>
      <c r="CS6" s="25"/>
    </row>
    <row r="7" spans="1:97" ht="28.5" customHeight="1" x14ac:dyDescent="0.3">
      <c r="A7" s="19" t="s">
        <v>55</v>
      </c>
      <c r="B7" s="20">
        <v>39351</v>
      </c>
      <c r="C7" s="21">
        <v>6324610</v>
      </c>
      <c r="D7" s="22"/>
      <c r="E7" s="23"/>
      <c r="F7" s="45"/>
      <c r="G7" s="21"/>
      <c r="H7" s="22">
        <v>1482</v>
      </c>
      <c r="I7" s="25">
        <v>1660570</v>
      </c>
      <c r="J7" s="20">
        <v>39031</v>
      </c>
      <c r="K7" s="21">
        <v>6071210</v>
      </c>
      <c r="L7" s="22">
        <v>538</v>
      </c>
      <c r="M7" s="23">
        <v>1276670</v>
      </c>
      <c r="N7" s="45"/>
      <c r="O7" s="21"/>
      <c r="P7" s="22">
        <v>2295</v>
      </c>
      <c r="Q7" s="25">
        <v>2776750</v>
      </c>
      <c r="R7" s="20">
        <v>33266</v>
      </c>
      <c r="S7" s="21">
        <v>5364110</v>
      </c>
      <c r="T7" s="22"/>
      <c r="U7" s="23"/>
      <c r="V7" s="45"/>
      <c r="W7" s="21"/>
      <c r="X7" s="22">
        <v>2109</v>
      </c>
      <c r="Y7" s="25">
        <v>2500360</v>
      </c>
      <c r="Z7" s="20">
        <v>25698</v>
      </c>
      <c r="AA7" s="21">
        <v>3998800</v>
      </c>
      <c r="AB7" s="22">
        <v>457</v>
      </c>
      <c r="AC7" s="23">
        <v>1124930</v>
      </c>
      <c r="AD7" s="46"/>
      <c r="AE7" s="21"/>
      <c r="AF7" s="22">
        <v>435</v>
      </c>
      <c r="AG7" s="25">
        <v>536130</v>
      </c>
      <c r="AH7" s="20">
        <v>17798</v>
      </c>
      <c r="AI7" s="21">
        <v>3326690</v>
      </c>
      <c r="AJ7" s="22">
        <v>468</v>
      </c>
      <c r="AK7" s="23">
        <v>1152320</v>
      </c>
      <c r="AL7" s="46"/>
      <c r="AM7" s="21"/>
      <c r="AN7" s="22">
        <v>8</v>
      </c>
      <c r="AO7" s="25">
        <v>34610</v>
      </c>
      <c r="AP7" s="20">
        <v>16301</v>
      </c>
      <c r="AQ7" s="21">
        <v>3301700</v>
      </c>
      <c r="AR7" s="22"/>
      <c r="AS7" s="23"/>
      <c r="AT7" s="45"/>
      <c r="AU7" s="21"/>
      <c r="AV7" s="22"/>
      <c r="AW7" s="25"/>
      <c r="AX7" s="20">
        <v>21352</v>
      </c>
      <c r="AY7" s="21">
        <v>5006530</v>
      </c>
      <c r="AZ7" s="22"/>
      <c r="BA7" s="23"/>
      <c r="BB7" s="46"/>
      <c r="BC7" s="21"/>
      <c r="BD7" s="22">
        <v>666</v>
      </c>
      <c r="BE7" s="25">
        <v>469260</v>
      </c>
      <c r="BF7" s="20">
        <v>25623</v>
      </c>
      <c r="BG7" s="21">
        <v>5688140</v>
      </c>
      <c r="BH7" s="22">
        <v>584</v>
      </c>
      <c r="BI7" s="23">
        <v>1441160</v>
      </c>
      <c r="BJ7" s="46"/>
      <c r="BK7" s="21"/>
      <c r="BL7" s="22">
        <v>1749</v>
      </c>
      <c r="BM7" s="25">
        <v>1313280</v>
      </c>
      <c r="BN7" s="20">
        <v>25409</v>
      </c>
      <c r="BO7" s="21">
        <v>5358020</v>
      </c>
      <c r="BP7" s="22"/>
      <c r="BQ7" s="23"/>
      <c r="BR7" s="46"/>
      <c r="BS7" s="21"/>
      <c r="BT7" s="22">
        <v>1810</v>
      </c>
      <c r="BU7" s="25">
        <v>1712280</v>
      </c>
      <c r="BV7" s="20">
        <v>19969</v>
      </c>
      <c r="BW7" s="21">
        <v>3792580</v>
      </c>
      <c r="BX7" s="22">
        <v>540</v>
      </c>
      <c r="BY7" s="23">
        <v>1331600</v>
      </c>
      <c r="BZ7" s="45"/>
      <c r="CA7" s="21"/>
      <c r="CB7" s="22">
        <v>1361</v>
      </c>
      <c r="CC7" s="25">
        <v>1462150</v>
      </c>
      <c r="CD7" s="20">
        <v>20179</v>
      </c>
      <c r="CE7" s="21">
        <v>4160150</v>
      </c>
      <c r="CF7" s="22"/>
      <c r="CG7" s="23"/>
      <c r="CH7" s="45"/>
      <c r="CI7" s="21"/>
      <c r="CJ7" s="22">
        <v>192</v>
      </c>
      <c r="CK7" s="25">
        <v>329630</v>
      </c>
      <c r="CL7" s="20"/>
      <c r="CM7" s="21"/>
      <c r="CN7" s="22"/>
      <c r="CO7" s="23"/>
      <c r="CP7" s="24"/>
      <c r="CQ7" s="21"/>
      <c r="CR7" s="22"/>
      <c r="CS7" s="25"/>
    </row>
    <row r="8" spans="1:97" ht="28.5" customHeight="1" x14ac:dyDescent="0.3">
      <c r="A8" s="19" t="s">
        <v>26</v>
      </c>
      <c r="B8" s="20">
        <v>54668</v>
      </c>
      <c r="C8" s="21">
        <v>7033080</v>
      </c>
      <c r="D8" s="22">
        <v>472</v>
      </c>
      <c r="E8" s="23">
        <v>1049350</v>
      </c>
      <c r="F8" s="45"/>
      <c r="G8" s="21"/>
      <c r="H8" s="22"/>
      <c r="I8" s="25"/>
      <c r="J8" s="20">
        <v>52022</v>
      </c>
      <c r="K8" s="21">
        <v>6860330</v>
      </c>
      <c r="L8" s="22"/>
      <c r="M8" s="23"/>
      <c r="N8" s="45"/>
      <c r="O8" s="21"/>
      <c r="P8" s="22"/>
      <c r="Q8" s="25"/>
      <c r="R8" s="20">
        <v>52022</v>
      </c>
      <c r="S8" s="21">
        <v>5226270</v>
      </c>
      <c r="T8" s="22"/>
      <c r="U8" s="23"/>
      <c r="V8" s="45"/>
      <c r="W8" s="21"/>
      <c r="X8" s="22"/>
      <c r="Y8" s="25"/>
      <c r="Z8" s="20">
        <v>23478</v>
      </c>
      <c r="AA8" s="21">
        <v>3472400</v>
      </c>
      <c r="AB8" s="22"/>
      <c r="AC8" s="23"/>
      <c r="AD8" s="46"/>
      <c r="AE8" s="21"/>
      <c r="AF8" s="22"/>
      <c r="AG8" s="25"/>
      <c r="AH8" s="20">
        <v>16037</v>
      </c>
      <c r="AI8" s="21">
        <v>2948230</v>
      </c>
      <c r="AJ8" s="22">
        <v>538</v>
      </c>
      <c r="AK8" s="23">
        <v>1313420</v>
      </c>
      <c r="AL8" s="46"/>
      <c r="AM8" s="21"/>
      <c r="AN8" s="22"/>
      <c r="AO8" s="25"/>
      <c r="AP8" s="20">
        <v>25983</v>
      </c>
      <c r="AQ8" s="21">
        <v>4272020</v>
      </c>
      <c r="AR8" s="22"/>
      <c r="AS8" s="23"/>
      <c r="AT8" s="45"/>
      <c r="AU8" s="21"/>
      <c r="AV8" s="22"/>
      <c r="AW8" s="25"/>
      <c r="AX8" s="20">
        <v>39219</v>
      </c>
      <c r="AY8" s="21">
        <v>10687500</v>
      </c>
      <c r="AZ8" s="22">
        <v>787</v>
      </c>
      <c r="BA8" s="23">
        <v>1963350</v>
      </c>
      <c r="BB8" s="46"/>
      <c r="BC8" s="21"/>
      <c r="BD8" s="22"/>
      <c r="BE8" s="25"/>
      <c r="BF8" s="20">
        <v>37379</v>
      </c>
      <c r="BG8" s="21">
        <v>6239290</v>
      </c>
      <c r="BH8" s="22"/>
      <c r="BI8" s="23"/>
      <c r="BJ8" s="46"/>
      <c r="BK8" s="21"/>
      <c r="BL8" s="22"/>
      <c r="BM8" s="25"/>
      <c r="BN8" s="20">
        <v>29569</v>
      </c>
      <c r="BO8" s="21">
        <v>4782720</v>
      </c>
      <c r="BP8" s="22">
        <v>797</v>
      </c>
      <c r="BQ8" s="23">
        <v>1989850</v>
      </c>
      <c r="BR8" s="46"/>
      <c r="BS8" s="21"/>
      <c r="BT8" s="22"/>
      <c r="BU8" s="25"/>
      <c r="BV8" s="20">
        <v>23603</v>
      </c>
      <c r="BW8" s="21">
        <v>3806020</v>
      </c>
      <c r="BX8" s="22"/>
      <c r="BY8" s="23"/>
      <c r="BZ8" s="45"/>
      <c r="CA8" s="21"/>
      <c r="CB8" s="22"/>
      <c r="CC8" s="25"/>
      <c r="CD8" s="20"/>
      <c r="CE8" s="21"/>
      <c r="CF8" s="22">
        <v>912</v>
      </c>
      <c r="CG8" s="23">
        <v>2294600</v>
      </c>
      <c r="CH8" s="45"/>
      <c r="CI8" s="21"/>
      <c r="CJ8" s="22"/>
      <c r="CK8" s="25"/>
      <c r="CL8" s="20"/>
      <c r="CM8" s="21"/>
      <c r="CN8" s="22"/>
      <c r="CO8" s="23"/>
      <c r="CP8" s="24"/>
      <c r="CQ8" s="21"/>
      <c r="CR8" s="22"/>
      <c r="CS8" s="25"/>
    </row>
    <row r="9" spans="1:97" ht="28.5" customHeight="1" x14ac:dyDescent="0.3">
      <c r="A9" s="19" t="s">
        <v>36</v>
      </c>
      <c r="B9" s="20">
        <v>10232</v>
      </c>
      <c r="C9" s="21">
        <v>1859040</v>
      </c>
      <c r="D9" s="22"/>
      <c r="E9" s="23"/>
      <c r="F9" s="45"/>
      <c r="G9" s="21"/>
      <c r="H9" s="22"/>
      <c r="I9" s="25"/>
      <c r="J9" s="20">
        <v>10077</v>
      </c>
      <c r="K9" s="21">
        <v>1775130</v>
      </c>
      <c r="L9" s="22"/>
      <c r="M9" s="23"/>
      <c r="N9" s="45"/>
      <c r="O9" s="21"/>
      <c r="P9" s="22"/>
      <c r="Q9" s="25"/>
      <c r="R9" s="20">
        <v>8728</v>
      </c>
      <c r="S9" s="21">
        <v>1527790</v>
      </c>
      <c r="T9" s="22">
        <v>426</v>
      </c>
      <c r="U9" s="23">
        <v>1034540</v>
      </c>
      <c r="V9" s="45"/>
      <c r="W9" s="21"/>
      <c r="X9" s="22"/>
      <c r="Y9" s="25"/>
      <c r="Z9" s="20">
        <v>9098</v>
      </c>
      <c r="AA9" s="21">
        <v>1485340</v>
      </c>
      <c r="AB9" s="22"/>
      <c r="AC9" s="23"/>
      <c r="AD9" s="46"/>
      <c r="AE9" s="21"/>
      <c r="AF9" s="22"/>
      <c r="AG9" s="25"/>
      <c r="AH9" s="20">
        <v>6659</v>
      </c>
      <c r="AI9" s="21">
        <v>1328270</v>
      </c>
      <c r="AJ9" s="22"/>
      <c r="AK9" s="23"/>
      <c r="AL9" s="46"/>
      <c r="AM9" s="21"/>
      <c r="AN9" s="22"/>
      <c r="AO9" s="25"/>
      <c r="AP9" s="20">
        <v>6176</v>
      </c>
      <c r="AQ9" s="21">
        <v>1364480</v>
      </c>
      <c r="AR9" s="22"/>
      <c r="AS9" s="23"/>
      <c r="AT9" s="45"/>
      <c r="AU9" s="21"/>
      <c r="AV9" s="22"/>
      <c r="AW9" s="25"/>
      <c r="AX9" s="20">
        <v>5432</v>
      </c>
      <c r="AY9" s="21">
        <v>1440790</v>
      </c>
      <c r="AZ9" s="22"/>
      <c r="BA9" s="23"/>
      <c r="BB9" s="46"/>
      <c r="BC9" s="21"/>
      <c r="BD9" s="22"/>
      <c r="BE9" s="25"/>
      <c r="BF9" s="20">
        <v>5832</v>
      </c>
      <c r="BG9" s="21">
        <v>1487550</v>
      </c>
      <c r="BH9" s="22"/>
      <c r="BI9" s="23"/>
      <c r="BJ9" s="46"/>
      <c r="BK9" s="21"/>
      <c r="BL9" s="22"/>
      <c r="BM9" s="25"/>
      <c r="BN9" s="20">
        <v>5840</v>
      </c>
      <c r="BO9" s="21">
        <v>1393270</v>
      </c>
      <c r="BP9" s="22"/>
      <c r="BQ9" s="23"/>
      <c r="BR9" s="46"/>
      <c r="BS9" s="21"/>
      <c r="BT9" s="22"/>
      <c r="BU9" s="25"/>
      <c r="BV9" s="20">
        <v>7786</v>
      </c>
      <c r="BW9" s="21">
        <v>1462760</v>
      </c>
      <c r="BX9" s="22"/>
      <c r="BY9" s="23"/>
      <c r="BZ9" s="45"/>
      <c r="CA9" s="21"/>
      <c r="CB9" s="22"/>
      <c r="CC9" s="25"/>
      <c r="CD9" s="20"/>
      <c r="CE9" s="21"/>
      <c r="CF9" s="22"/>
      <c r="CG9" s="23"/>
      <c r="CH9" s="45"/>
      <c r="CI9" s="21"/>
      <c r="CJ9" s="22"/>
      <c r="CK9" s="25"/>
      <c r="CL9" s="20"/>
      <c r="CM9" s="21"/>
      <c r="CN9" s="22"/>
      <c r="CO9" s="23"/>
      <c r="CP9" s="24"/>
      <c r="CQ9" s="21"/>
      <c r="CR9" s="22"/>
      <c r="CS9" s="25"/>
    </row>
    <row r="10" spans="1:97" ht="28.5" customHeight="1" x14ac:dyDescent="0.3">
      <c r="A10" s="19" t="s">
        <v>28</v>
      </c>
      <c r="B10" s="20">
        <v>12937</v>
      </c>
      <c r="C10" s="21">
        <v>2270750</v>
      </c>
      <c r="D10" s="22">
        <v>109</v>
      </c>
      <c r="E10" s="23">
        <v>211740</v>
      </c>
      <c r="F10" s="45"/>
      <c r="G10" s="21"/>
      <c r="H10" s="22"/>
      <c r="I10" s="25"/>
      <c r="J10" s="20">
        <v>16332</v>
      </c>
      <c r="K10" s="21">
        <v>2733250</v>
      </c>
      <c r="L10" s="22"/>
      <c r="M10" s="23"/>
      <c r="N10" s="45"/>
      <c r="O10" s="21"/>
      <c r="P10" s="22"/>
      <c r="Q10" s="25"/>
      <c r="R10" s="20">
        <v>13850</v>
      </c>
      <c r="S10" s="21">
        <v>2491700</v>
      </c>
      <c r="T10" s="22">
        <v>127</v>
      </c>
      <c r="U10" s="23">
        <v>276320</v>
      </c>
      <c r="V10" s="45"/>
      <c r="W10" s="21"/>
      <c r="X10" s="22"/>
      <c r="Y10" s="25"/>
      <c r="Z10" s="20">
        <v>9370</v>
      </c>
      <c r="AA10" s="21">
        <v>1328690</v>
      </c>
      <c r="AB10" s="22"/>
      <c r="AC10" s="23"/>
      <c r="AD10" s="46"/>
      <c r="AE10" s="21"/>
      <c r="AF10" s="22"/>
      <c r="AG10" s="25"/>
      <c r="AH10" s="20">
        <v>4809</v>
      </c>
      <c r="AI10" s="21">
        <v>901800</v>
      </c>
      <c r="AJ10" s="22">
        <v>172</v>
      </c>
      <c r="AK10" s="23">
        <v>393680</v>
      </c>
      <c r="AL10" s="46"/>
      <c r="AM10" s="21"/>
      <c r="AN10" s="22"/>
      <c r="AO10" s="25"/>
      <c r="AP10" s="20">
        <v>4656</v>
      </c>
      <c r="AQ10" s="21">
        <v>896120</v>
      </c>
      <c r="AR10" s="22"/>
      <c r="AS10" s="23"/>
      <c r="AT10" s="45"/>
      <c r="AU10" s="21"/>
      <c r="AV10" s="22"/>
      <c r="AW10" s="25"/>
      <c r="AX10" s="20">
        <v>6830</v>
      </c>
      <c r="AY10" s="21">
        <v>1421510</v>
      </c>
      <c r="AZ10" s="22">
        <v>227</v>
      </c>
      <c r="BA10" s="23">
        <v>530630</v>
      </c>
      <c r="BB10" s="46"/>
      <c r="BC10" s="21"/>
      <c r="BD10" s="22"/>
      <c r="BE10" s="25"/>
      <c r="BF10" s="20">
        <v>10249</v>
      </c>
      <c r="BG10" s="21">
        <v>1879840</v>
      </c>
      <c r="BH10" s="22"/>
      <c r="BI10" s="23"/>
      <c r="BJ10" s="46"/>
      <c r="BK10" s="21"/>
      <c r="BL10" s="22"/>
      <c r="BM10" s="25"/>
      <c r="BN10" s="20">
        <v>10851</v>
      </c>
      <c r="BO10" s="21">
        <v>1944420</v>
      </c>
      <c r="BP10" s="22"/>
      <c r="BQ10" s="23"/>
      <c r="BR10" s="46"/>
      <c r="BS10" s="21"/>
      <c r="BT10" s="22">
        <v>236</v>
      </c>
      <c r="BU10" s="25">
        <v>553040</v>
      </c>
      <c r="BV10" s="20">
        <v>6621</v>
      </c>
      <c r="BW10" s="21">
        <v>1090470</v>
      </c>
      <c r="BX10" s="22"/>
      <c r="BY10" s="23"/>
      <c r="BZ10" s="45"/>
      <c r="CA10" s="21"/>
      <c r="CB10" s="22"/>
      <c r="CC10" s="25"/>
      <c r="CD10" s="20">
        <v>5542</v>
      </c>
      <c r="CE10" s="21">
        <v>1045800</v>
      </c>
      <c r="CF10" s="22">
        <v>269</v>
      </c>
      <c r="CG10" s="23">
        <v>635210</v>
      </c>
      <c r="CH10" s="45"/>
      <c r="CI10" s="21"/>
      <c r="CJ10" s="22"/>
      <c r="CK10" s="25"/>
      <c r="CL10" s="20"/>
      <c r="CM10" s="21"/>
      <c r="CN10" s="22"/>
      <c r="CO10" s="23"/>
      <c r="CP10" s="24"/>
      <c r="CQ10" s="21"/>
      <c r="CR10" s="22"/>
      <c r="CS10" s="25"/>
    </row>
    <row r="11" spans="1:97" ht="28.5" customHeight="1" x14ac:dyDescent="0.3">
      <c r="A11" s="26" t="s">
        <v>29</v>
      </c>
      <c r="B11" s="20">
        <v>38961</v>
      </c>
      <c r="C11" s="21">
        <v>5991730</v>
      </c>
      <c r="D11" s="22"/>
      <c r="E11" s="23"/>
      <c r="F11" s="45"/>
      <c r="G11" s="21"/>
      <c r="H11" s="22"/>
      <c r="I11" s="25"/>
      <c r="J11" s="20">
        <v>34225</v>
      </c>
      <c r="K11" s="21">
        <v>5475790</v>
      </c>
      <c r="L11" s="22"/>
      <c r="M11" s="23"/>
      <c r="N11" s="45"/>
      <c r="O11" s="21"/>
      <c r="P11" s="22"/>
      <c r="Q11" s="25"/>
      <c r="R11" s="20">
        <v>25640</v>
      </c>
      <c r="S11" s="21">
        <v>4164420</v>
      </c>
      <c r="T11" s="22"/>
      <c r="U11" s="23"/>
      <c r="V11" s="45"/>
      <c r="W11" s="21"/>
      <c r="X11" s="22"/>
      <c r="Y11" s="25"/>
      <c r="Z11" s="20">
        <v>15096</v>
      </c>
      <c r="AA11" s="21">
        <v>2845360</v>
      </c>
      <c r="AB11" s="22"/>
      <c r="AC11" s="23"/>
      <c r="AD11" s="46"/>
      <c r="AE11" s="21"/>
      <c r="AF11" s="22"/>
      <c r="AG11" s="25"/>
      <c r="AH11" s="20">
        <v>12085</v>
      </c>
      <c r="AI11" s="21">
        <v>2482860</v>
      </c>
      <c r="AJ11" s="22"/>
      <c r="AK11" s="23"/>
      <c r="AL11" s="46"/>
      <c r="AM11" s="21"/>
      <c r="AN11" s="22"/>
      <c r="AO11" s="25"/>
      <c r="AP11" s="20">
        <v>12951</v>
      </c>
      <c r="AQ11" s="21">
        <v>2662900</v>
      </c>
      <c r="AR11" s="22"/>
      <c r="AS11" s="23"/>
      <c r="AT11" s="45"/>
      <c r="AU11" s="21"/>
      <c r="AV11" s="22"/>
      <c r="AW11" s="25"/>
      <c r="AX11" s="20">
        <v>18481</v>
      </c>
      <c r="AY11" s="21">
        <v>3768070</v>
      </c>
      <c r="AZ11" s="22"/>
      <c r="BA11" s="23"/>
      <c r="BB11" s="46"/>
      <c r="BC11" s="21"/>
      <c r="BD11" s="22"/>
      <c r="BE11" s="25"/>
      <c r="BF11" s="20">
        <v>22689</v>
      </c>
      <c r="BG11" s="21">
        <v>4436370</v>
      </c>
      <c r="BH11" s="22"/>
      <c r="BI11" s="23"/>
      <c r="BJ11" s="46"/>
      <c r="BK11" s="21"/>
      <c r="BL11" s="22"/>
      <c r="BM11" s="25"/>
      <c r="BN11" s="20">
        <v>16715</v>
      </c>
      <c r="BO11" s="21">
        <v>3107590</v>
      </c>
      <c r="BP11" s="22"/>
      <c r="BQ11" s="23"/>
      <c r="BR11" s="46"/>
      <c r="BS11" s="21"/>
      <c r="BT11" s="22"/>
      <c r="BU11" s="25"/>
      <c r="BV11" s="20">
        <v>16297</v>
      </c>
      <c r="BW11" s="21">
        <v>2904560</v>
      </c>
      <c r="BX11" s="22"/>
      <c r="BY11" s="23"/>
      <c r="BZ11" s="45"/>
      <c r="CA11" s="21"/>
      <c r="CB11" s="22"/>
      <c r="CC11" s="25"/>
      <c r="CD11" s="20"/>
      <c r="CE11" s="21"/>
      <c r="CF11" s="22"/>
      <c r="CG11" s="23"/>
      <c r="CH11" s="45"/>
      <c r="CI11" s="21"/>
      <c r="CJ11" s="22"/>
      <c r="CK11" s="25"/>
      <c r="CL11" s="20"/>
      <c r="CM11" s="21"/>
      <c r="CN11" s="22"/>
      <c r="CO11" s="23"/>
      <c r="CP11" s="24"/>
      <c r="CQ11" s="21"/>
      <c r="CR11" s="22"/>
      <c r="CS11" s="25"/>
    </row>
    <row r="12" spans="1:97" ht="28.5" customHeight="1" x14ac:dyDescent="0.3">
      <c r="A12" s="19" t="s">
        <v>30</v>
      </c>
      <c r="B12" s="20">
        <v>129471</v>
      </c>
      <c r="C12" s="21">
        <v>1790940</v>
      </c>
      <c r="D12" s="22">
        <v>56</v>
      </c>
      <c r="E12" s="23">
        <v>107920</v>
      </c>
      <c r="F12" s="45"/>
      <c r="G12" s="21"/>
      <c r="H12" s="22"/>
      <c r="I12" s="25"/>
      <c r="J12" s="20">
        <v>11275</v>
      </c>
      <c r="K12" s="21">
        <v>1638120</v>
      </c>
      <c r="L12" s="22"/>
      <c r="M12" s="23"/>
      <c r="N12" s="45"/>
      <c r="O12" s="21"/>
      <c r="P12" s="22"/>
      <c r="Q12" s="25"/>
      <c r="R12" s="20">
        <v>10999</v>
      </c>
      <c r="S12" s="21">
        <v>1368260</v>
      </c>
      <c r="T12" s="22">
        <v>70</v>
      </c>
      <c r="U12" s="23">
        <v>146740</v>
      </c>
      <c r="V12" s="45"/>
      <c r="W12" s="21"/>
      <c r="X12" s="22"/>
      <c r="Y12" s="25"/>
      <c r="Z12" s="20">
        <v>8956</v>
      </c>
      <c r="AA12" s="21">
        <v>1302920</v>
      </c>
      <c r="AB12" s="22"/>
      <c r="AC12" s="23"/>
      <c r="AD12" s="46"/>
      <c r="AE12" s="21"/>
      <c r="AF12" s="22"/>
      <c r="AG12" s="25"/>
      <c r="AH12" s="20">
        <v>8563</v>
      </c>
      <c r="AI12" s="21">
        <v>1272320</v>
      </c>
      <c r="AJ12" s="22">
        <v>54</v>
      </c>
      <c r="AK12" s="23">
        <v>116700</v>
      </c>
      <c r="AL12" s="46"/>
      <c r="AM12" s="21"/>
      <c r="AN12" s="22"/>
      <c r="AO12" s="25"/>
      <c r="AP12" s="20">
        <v>8544</v>
      </c>
      <c r="AQ12" s="21">
        <v>1499800</v>
      </c>
      <c r="AR12" s="22"/>
      <c r="AS12" s="23"/>
      <c r="AT12" s="45"/>
      <c r="AU12" s="21"/>
      <c r="AV12" s="22"/>
      <c r="AW12" s="25"/>
      <c r="AX12" s="20">
        <v>7329</v>
      </c>
      <c r="AY12" s="21">
        <v>1683800</v>
      </c>
      <c r="AZ12" s="22">
        <v>71</v>
      </c>
      <c r="BA12" s="23">
        <v>151550</v>
      </c>
      <c r="BB12" s="46"/>
      <c r="BC12" s="21"/>
      <c r="BD12" s="22"/>
      <c r="BE12" s="25"/>
      <c r="BF12" s="20">
        <v>9699</v>
      </c>
      <c r="BG12" s="21">
        <v>1690080</v>
      </c>
      <c r="BH12" s="22">
        <v>89</v>
      </c>
      <c r="BI12" s="23">
        <v>188450</v>
      </c>
      <c r="BJ12" s="46"/>
      <c r="BK12" s="21"/>
      <c r="BL12" s="22"/>
      <c r="BM12" s="25"/>
      <c r="BN12" s="20">
        <v>8322</v>
      </c>
      <c r="BO12" s="21">
        <v>1330700</v>
      </c>
      <c r="BP12" s="22"/>
      <c r="BQ12" s="23"/>
      <c r="BR12" s="46"/>
      <c r="BS12" s="21"/>
      <c r="BT12" s="22"/>
      <c r="BU12" s="25"/>
      <c r="BV12" s="20">
        <v>8709</v>
      </c>
      <c r="BW12" s="21">
        <v>1403100</v>
      </c>
      <c r="BX12" s="22"/>
      <c r="BY12" s="23"/>
      <c r="BZ12" s="45"/>
      <c r="CA12" s="21"/>
      <c r="CB12" s="22"/>
      <c r="CC12" s="25"/>
      <c r="CD12" s="20"/>
      <c r="CE12" s="21"/>
      <c r="CF12" s="22"/>
      <c r="CG12" s="23"/>
      <c r="CH12" s="45"/>
      <c r="CI12" s="21"/>
      <c r="CJ12" s="22"/>
      <c r="CK12" s="25"/>
      <c r="CL12" s="20"/>
      <c r="CM12" s="21"/>
      <c r="CN12" s="22"/>
      <c r="CO12" s="23"/>
      <c r="CP12" s="24"/>
      <c r="CQ12" s="21"/>
      <c r="CR12" s="22"/>
      <c r="CS12" s="25"/>
    </row>
    <row r="13" spans="1:97" ht="28.5" customHeight="1" x14ac:dyDescent="0.3">
      <c r="A13" s="19" t="s">
        <v>31</v>
      </c>
      <c r="B13" s="20">
        <v>28740</v>
      </c>
      <c r="C13" s="21">
        <v>5153870</v>
      </c>
      <c r="D13" s="22"/>
      <c r="E13" s="23"/>
      <c r="F13" s="45"/>
      <c r="G13" s="21"/>
      <c r="H13" s="22"/>
      <c r="I13" s="25"/>
      <c r="J13" s="20">
        <v>31158</v>
      </c>
      <c r="K13" s="21">
        <v>5395190</v>
      </c>
      <c r="L13" s="22"/>
      <c r="M13" s="23"/>
      <c r="N13" s="45"/>
      <c r="O13" s="21"/>
      <c r="P13" s="22"/>
      <c r="Q13" s="25"/>
      <c r="R13" s="20">
        <v>27331</v>
      </c>
      <c r="S13" s="21">
        <v>4817670</v>
      </c>
      <c r="T13" s="22"/>
      <c r="U13" s="23"/>
      <c r="V13" s="45"/>
      <c r="W13" s="21"/>
      <c r="X13" s="22"/>
      <c r="Y13" s="25"/>
      <c r="Z13" s="20">
        <v>21587</v>
      </c>
      <c r="AA13" s="21">
        <v>3601060</v>
      </c>
      <c r="AB13" s="22"/>
      <c r="AC13" s="23"/>
      <c r="AD13" s="46"/>
      <c r="AE13" s="21"/>
      <c r="AF13" s="22"/>
      <c r="AG13" s="25"/>
      <c r="AH13" s="20">
        <v>16615</v>
      </c>
      <c r="AI13" s="21">
        <v>3345760</v>
      </c>
      <c r="AJ13" s="22"/>
      <c r="AK13" s="23"/>
      <c r="AL13" s="46"/>
      <c r="AM13" s="21"/>
      <c r="AN13" s="22"/>
      <c r="AO13" s="25"/>
      <c r="AP13" s="20">
        <v>16765</v>
      </c>
      <c r="AQ13" s="21">
        <v>3375900</v>
      </c>
      <c r="AR13" s="22"/>
      <c r="AS13" s="23"/>
      <c r="AT13" s="45"/>
      <c r="AU13" s="21"/>
      <c r="AV13" s="22"/>
      <c r="AW13" s="25"/>
      <c r="AX13" s="20">
        <v>17379</v>
      </c>
      <c r="AY13" s="21">
        <v>3976200</v>
      </c>
      <c r="AZ13" s="22"/>
      <c r="BA13" s="23"/>
      <c r="BB13" s="46"/>
      <c r="BC13" s="21"/>
      <c r="BD13" s="22"/>
      <c r="BE13" s="25"/>
      <c r="BF13" s="20">
        <v>26082</v>
      </c>
      <c r="BG13" s="21">
        <v>5180980</v>
      </c>
      <c r="BH13" s="22"/>
      <c r="BI13" s="23"/>
      <c r="BJ13" s="46"/>
      <c r="BK13" s="21"/>
      <c r="BL13" s="22"/>
      <c r="BM13" s="25"/>
      <c r="BN13" s="20">
        <v>25859</v>
      </c>
      <c r="BO13" s="21">
        <v>4936200</v>
      </c>
      <c r="BP13" s="22"/>
      <c r="BQ13" s="23"/>
      <c r="BR13" s="46"/>
      <c r="BS13" s="21"/>
      <c r="BT13" s="22"/>
      <c r="BU13" s="25"/>
      <c r="BV13" s="20">
        <v>24062</v>
      </c>
      <c r="BW13" s="21">
        <v>4147270</v>
      </c>
      <c r="BX13" s="22"/>
      <c r="BY13" s="23"/>
      <c r="BZ13" s="45"/>
      <c r="CA13" s="21"/>
      <c r="CB13" s="22"/>
      <c r="CC13" s="25"/>
      <c r="CD13" s="20">
        <v>24907</v>
      </c>
      <c r="CE13" s="21">
        <v>4691910</v>
      </c>
      <c r="CF13" s="22"/>
      <c r="CG13" s="23"/>
      <c r="CH13" s="45"/>
      <c r="CI13" s="21"/>
      <c r="CJ13" s="22"/>
      <c r="CK13" s="25"/>
      <c r="CL13" s="20"/>
      <c r="CM13" s="21"/>
      <c r="CN13" s="22"/>
      <c r="CO13" s="23"/>
      <c r="CP13" s="24"/>
      <c r="CQ13" s="21"/>
      <c r="CR13" s="22"/>
      <c r="CS13" s="25"/>
    </row>
    <row r="14" spans="1:97" ht="28.5" customHeight="1" x14ac:dyDescent="0.3">
      <c r="A14" s="19" t="s">
        <v>32</v>
      </c>
      <c r="B14" s="20">
        <v>14019</v>
      </c>
      <c r="C14" s="21">
        <v>2418550</v>
      </c>
      <c r="D14" s="22"/>
      <c r="E14" s="23"/>
      <c r="F14" s="45"/>
      <c r="G14" s="21"/>
      <c r="H14" s="22"/>
      <c r="I14" s="25"/>
      <c r="J14" s="20">
        <v>13081</v>
      </c>
      <c r="K14" s="21">
        <v>2425060</v>
      </c>
      <c r="L14" s="22"/>
      <c r="M14" s="23"/>
      <c r="N14" s="45"/>
      <c r="O14" s="21"/>
      <c r="P14" s="22"/>
      <c r="Q14" s="25"/>
      <c r="R14" s="20">
        <v>11943</v>
      </c>
      <c r="S14" s="21">
        <v>2107960</v>
      </c>
      <c r="T14" s="22"/>
      <c r="U14" s="23"/>
      <c r="V14" s="45"/>
      <c r="W14" s="21"/>
      <c r="X14" s="22"/>
      <c r="Y14" s="25"/>
      <c r="Z14" s="20">
        <v>9236</v>
      </c>
      <c r="AA14" s="21">
        <v>1546730</v>
      </c>
      <c r="AB14" s="22"/>
      <c r="AC14" s="23"/>
      <c r="AD14" s="46"/>
      <c r="AE14" s="21"/>
      <c r="AF14" s="22"/>
      <c r="AG14" s="25"/>
      <c r="AH14" s="20">
        <v>6303</v>
      </c>
      <c r="AI14" s="21">
        <v>1461390</v>
      </c>
      <c r="AJ14" s="22"/>
      <c r="AK14" s="23"/>
      <c r="AL14" s="46"/>
      <c r="AM14" s="21"/>
      <c r="AN14" s="22"/>
      <c r="AO14" s="25"/>
      <c r="AP14" s="20">
        <v>5968</v>
      </c>
      <c r="AQ14" s="21">
        <v>1495880</v>
      </c>
      <c r="AR14" s="22"/>
      <c r="AS14" s="23"/>
      <c r="AT14" s="45"/>
      <c r="AU14" s="21"/>
      <c r="AV14" s="22"/>
      <c r="AW14" s="25"/>
      <c r="AX14" s="20">
        <v>4792</v>
      </c>
      <c r="AY14" s="21">
        <v>1584910</v>
      </c>
      <c r="AZ14" s="22"/>
      <c r="BA14" s="23"/>
      <c r="BB14" s="46"/>
      <c r="BC14" s="21"/>
      <c r="BD14" s="22"/>
      <c r="BE14" s="25"/>
      <c r="BF14" s="20">
        <v>6010</v>
      </c>
      <c r="BG14" s="21">
        <v>1748190</v>
      </c>
      <c r="BH14" s="22"/>
      <c r="BI14" s="23"/>
      <c r="BJ14" s="46"/>
      <c r="BK14" s="21"/>
      <c r="BL14" s="22"/>
      <c r="BM14" s="25"/>
      <c r="BN14" s="20">
        <v>5905</v>
      </c>
      <c r="BO14" s="21">
        <v>1671690</v>
      </c>
      <c r="BP14" s="22"/>
      <c r="BQ14" s="23"/>
      <c r="BR14" s="46"/>
      <c r="BS14" s="21"/>
      <c r="BT14" s="22"/>
      <c r="BU14" s="25"/>
      <c r="BV14" s="20">
        <v>6750</v>
      </c>
      <c r="BW14" s="21">
        <v>1454320</v>
      </c>
      <c r="BX14" s="22"/>
      <c r="BY14" s="23"/>
      <c r="BZ14" s="45"/>
      <c r="CA14" s="21"/>
      <c r="CB14" s="22"/>
      <c r="CC14" s="25"/>
      <c r="CD14" s="20">
        <v>9474</v>
      </c>
      <c r="CE14" s="21">
        <v>1921890</v>
      </c>
      <c r="CF14" s="22"/>
      <c r="CG14" s="23"/>
      <c r="CH14" s="45"/>
      <c r="CI14" s="21"/>
      <c r="CJ14" s="22"/>
      <c r="CK14" s="25"/>
      <c r="CL14" s="20"/>
      <c r="CM14" s="21"/>
      <c r="CN14" s="22"/>
      <c r="CO14" s="23"/>
      <c r="CP14" s="24"/>
      <c r="CQ14" s="21"/>
      <c r="CR14" s="22"/>
      <c r="CS14" s="25"/>
    </row>
    <row r="15" spans="1:97" ht="28.5" customHeight="1" x14ac:dyDescent="0.3">
      <c r="A15" s="19" t="s">
        <v>33</v>
      </c>
      <c r="B15" s="20">
        <v>4196</v>
      </c>
      <c r="C15" s="21">
        <v>892240</v>
      </c>
      <c r="D15" s="22"/>
      <c r="E15" s="23"/>
      <c r="F15" s="45"/>
      <c r="G15" s="21"/>
      <c r="H15" s="22"/>
      <c r="I15" s="25"/>
      <c r="J15" s="20">
        <v>5221</v>
      </c>
      <c r="K15" s="21">
        <v>1000160</v>
      </c>
      <c r="L15" s="22">
        <v>25</v>
      </c>
      <c r="M15" s="23">
        <v>96730</v>
      </c>
      <c r="N15" s="45"/>
      <c r="O15" s="21"/>
      <c r="P15" s="22"/>
      <c r="Q15" s="25"/>
      <c r="R15" s="20">
        <v>4304</v>
      </c>
      <c r="S15" s="21">
        <v>894150</v>
      </c>
      <c r="T15" s="22"/>
      <c r="U15" s="23"/>
      <c r="V15" s="45"/>
      <c r="W15" s="21"/>
      <c r="X15" s="22"/>
      <c r="Y15" s="25"/>
      <c r="Z15" s="20">
        <v>3154</v>
      </c>
      <c r="AA15" s="21">
        <v>686950</v>
      </c>
      <c r="AB15" s="22">
        <v>28</v>
      </c>
      <c r="AC15" s="23">
        <v>106580</v>
      </c>
      <c r="AD15" s="46"/>
      <c r="AE15" s="21"/>
      <c r="AF15" s="22"/>
      <c r="AG15" s="25"/>
      <c r="AH15" s="20">
        <v>3091</v>
      </c>
      <c r="AI15" s="21">
        <v>710370</v>
      </c>
      <c r="AJ15" s="22">
        <v>393</v>
      </c>
      <c r="AK15" s="23">
        <v>705930</v>
      </c>
      <c r="AL15" s="46"/>
      <c r="AM15" s="21"/>
      <c r="AN15" s="22"/>
      <c r="AO15" s="25"/>
      <c r="AP15" s="20">
        <v>2004</v>
      </c>
      <c r="AQ15" s="21">
        <v>624100</v>
      </c>
      <c r="AR15" s="22"/>
      <c r="AS15" s="23"/>
      <c r="AT15" s="45"/>
      <c r="AU15" s="21"/>
      <c r="AV15" s="22"/>
      <c r="AW15" s="25"/>
      <c r="AX15" s="20">
        <v>1350</v>
      </c>
      <c r="AY15" s="21">
        <v>631430</v>
      </c>
      <c r="AZ15" s="22"/>
      <c r="BA15" s="23"/>
      <c r="BB15" s="46"/>
      <c r="BC15" s="21"/>
      <c r="BD15" s="22"/>
      <c r="BE15" s="25"/>
      <c r="BF15" s="20">
        <v>1461</v>
      </c>
      <c r="BG15" s="21">
        <v>646320</v>
      </c>
      <c r="BH15" s="22">
        <v>120</v>
      </c>
      <c r="BI15" s="23">
        <v>303800</v>
      </c>
      <c r="BJ15" s="46"/>
      <c r="BK15" s="21"/>
      <c r="BL15" s="22"/>
      <c r="BM15" s="25"/>
      <c r="BN15" s="20">
        <v>1489</v>
      </c>
      <c r="BO15" s="21">
        <v>645650</v>
      </c>
      <c r="BP15" s="22"/>
      <c r="BQ15" s="23"/>
      <c r="BR15" s="46"/>
      <c r="BS15" s="21"/>
      <c r="BT15" s="22"/>
      <c r="BU15" s="25"/>
      <c r="BV15" s="20">
        <v>1484</v>
      </c>
      <c r="BW15" s="21">
        <v>581890</v>
      </c>
      <c r="BX15" s="22">
        <v>118</v>
      </c>
      <c r="BY15" s="23">
        <v>298820</v>
      </c>
      <c r="BZ15" s="45"/>
      <c r="CA15" s="21"/>
      <c r="CB15" s="22"/>
      <c r="CC15" s="25"/>
      <c r="CD15" s="20">
        <v>1892</v>
      </c>
      <c r="CE15" s="21">
        <v>636640</v>
      </c>
      <c r="CF15" s="22"/>
      <c r="CG15" s="23"/>
      <c r="CH15" s="45"/>
      <c r="CI15" s="21"/>
      <c r="CJ15" s="22"/>
      <c r="CK15" s="25"/>
      <c r="CL15" s="20"/>
      <c r="CM15" s="21"/>
      <c r="CN15" s="22"/>
      <c r="CO15" s="23"/>
      <c r="CP15" s="24"/>
      <c r="CQ15" s="21"/>
      <c r="CR15" s="22"/>
      <c r="CS15" s="25"/>
    </row>
    <row r="16" spans="1:97" ht="28.5" customHeight="1" x14ac:dyDescent="0.3">
      <c r="A16" s="34" t="s">
        <v>34</v>
      </c>
      <c r="B16" s="35">
        <v>21867</v>
      </c>
      <c r="C16" s="36">
        <v>2820170</v>
      </c>
      <c r="D16" s="37">
        <v>350</v>
      </c>
      <c r="E16" s="38">
        <v>796000</v>
      </c>
      <c r="F16" s="45"/>
      <c r="G16" s="36"/>
      <c r="H16" s="37"/>
      <c r="I16" s="40"/>
      <c r="J16" s="35">
        <v>23833</v>
      </c>
      <c r="K16" s="36">
        <v>3027150</v>
      </c>
      <c r="L16" s="37"/>
      <c r="M16" s="38"/>
      <c r="N16" s="45"/>
      <c r="O16" s="36"/>
      <c r="P16" s="37"/>
      <c r="Q16" s="40"/>
      <c r="R16" s="35">
        <v>20606</v>
      </c>
      <c r="S16" s="36">
        <v>2324580</v>
      </c>
      <c r="T16" s="37">
        <v>363</v>
      </c>
      <c r="U16" s="38">
        <v>906070</v>
      </c>
      <c r="V16" s="45"/>
      <c r="W16" s="36"/>
      <c r="X16" s="37"/>
      <c r="Y16" s="40"/>
      <c r="Z16" s="35">
        <v>17556</v>
      </c>
      <c r="AA16" s="36">
        <v>1896420</v>
      </c>
      <c r="AB16" s="37"/>
      <c r="AC16" s="38"/>
      <c r="AD16" s="47"/>
      <c r="AE16" s="36"/>
      <c r="AF16" s="37"/>
      <c r="AG16" s="40"/>
      <c r="AH16" s="35">
        <v>11979</v>
      </c>
      <c r="AI16" s="36">
        <v>1503960</v>
      </c>
      <c r="AJ16" s="37">
        <v>519</v>
      </c>
      <c r="AK16" s="38">
        <v>1297310</v>
      </c>
      <c r="AL16" s="47"/>
      <c r="AM16" s="36"/>
      <c r="AN16" s="37"/>
      <c r="AO16" s="40"/>
      <c r="AP16" s="35">
        <v>8530</v>
      </c>
      <c r="AQ16" s="36">
        <v>1422800</v>
      </c>
      <c r="AR16" s="37"/>
      <c r="AS16" s="38"/>
      <c r="AT16" s="45"/>
      <c r="AU16" s="36"/>
      <c r="AV16" s="37"/>
      <c r="AW16" s="40"/>
      <c r="AX16" s="35">
        <v>6795</v>
      </c>
      <c r="AY16" s="36">
        <v>1428760</v>
      </c>
      <c r="AZ16" s="37">
        <v>731</v>
      </c>
      <c r="BA16" s="38">
        <v>1846150</v>
      </c>
      <c r="BB16" s="47"/>
      <c r="BC16" s="36"/>
      <c r="BD16" s="37"/>
      <c r="BE16" s="40"/>
      <c r="BF16" s="35">
        <v>6874</v>
      </c>
      <c r="BG16" s="36">
        <v>1439340</v>
      </c>
      <c r="BH16" s="37"/>
      <c r="BI16" s="38"/>
      <c r="BJ16" s="47"/>
      <c r="BK16" s="36"/>
      <c r="BL16" s="37"/>
      <c r="BM16" s="40"/>
      <c r="BN16" s="35">
        <v>7175</v>
      </c>
      <c r="BO16" s="36">
        <v>1309180</v>
      </c>
      <c r="BP16" s="37">
        <v>654</v>
      </c>
      <c r="BQ16" s="38">
        <v>1642100</v>
      </c>
      <c r="BR16" s="47"/>
      <c r="BS16" s="36"/>
      <c r="BT16" s="37"/>
      <c r="BU16" s="40"/>
      <c r="BV16" s="35">
        <v>9265</v>
      </c>
      <c r="BW16" s="36">
        <v>1374800</v>
      </c>
      <c r="BX16" s="37"/>
      <c r="BY16" s="38"/>
      <c r="BZ16" s="45"/>
      <c r="CA16" s="36"/>
      <c r="CB16" s="37"/>
      <c r="CC16" s="40"/>
      <c r="CD16" s="35">
        <v>12679</v>
      </c>
      <c r="CE16" s="36">
        <v>1941990</v>
      </c>
      <c r="CF16" s="37">
        <v>716</v>
      </c>
      <c r="CG16" s="38">
        <v>1806400</v>
      </c>
      <c r="CH16" s="45"/>
      <c r="CI16" s="36"/>
      <c r="CJ16" s="37"/>
      <c r="CK16" s="40"/>
      <c r="CL16" s="35"/>
      <c r="CM16" s="36"/>
      <c r="CN16" s="37"/>
      <c r="CO16" s="38"/>
      <c r="CP16" s="39"/>
      <c r="CQ16" s="36"/>
      <c r="CR16" s="37"/>
      <c r="CS16" s="40"/>
    </row>
    <row r="17" spans="1:97" ht="28.5" customHeight="1" thickBot="1" x14ac:dyDescent="0.35">
      <c r="A17" s="27" t="s">
        <v>61</v>
      </c>
      <c r="B17" s="28">
        <v>1444</v>
      </c>
      <c r="C17" s="31">
        <v>865980</v>
      </c>
      <c r="D17" s="41"/>
      <c r="E17" s="29"/>
      <c r="F17" s="49"/>
      <c r="G17" s="28"/>
      <c r="H17" s="28">
        <v>1011</v>
      </c>
      <c r="I17" s="31">
        <v>1121550</v>
      </c>
      <c r="J17" s="41">
        <v>1646</v>
      </c>
      <c r="K17" s="29">
        <v>887240</v>
      </c>
      <c r="L17" s="41">
        <v>33</v>
      </c>
      <c r="M17" s="29">
        <v>94330</v>
      </c>
      <c r="N17" s="41"/>
      <c r="O17" s="29"/>
      <c r="P17" s="41">
        <v>1125</v>
      </c>
      <c r="Q17" s="31">
        <v>1334420</v>
      </c>
      <c r="R17" s="41">
        <v>1420</v>
      </c>
      <c r="S17" s="29">
        <v>863450</v>
      </c>
      <c r="T17" s="41"/>
      <c r="U17" s="29"/>
      <c r="V17" s="49"/>
      <c r="W17" s="29"/>
      <c r="X17" s="41">
        <v>1110</v>
      </c>
      <c r="Y17" s="31">
        <v>1289270</v>
      </c>
      <c r="Z17" s="41">
        <v>1092</v>
      </c>
      <c r="AA17" s="29">
        <v>800080</v>
      </c>
      <c r="AB17" s="41">
        <v>27</v>
      </c>
      <c r="AC17" s="29">
        <v>87350</v>
      </c>
      <c r="AD17" s="48"/>
      <c r="AE17" s="29"/>
      <c r="AF17" s="41">
        <v>789</v>
      </c>
      <c r="AG17" s="31">
        <v>923850</v>
      </c>
      <c r="AH17" s="41">
        <v>848</v>
      </c>
      <c r="AI17" s="29">
        <v>782680</v>
      </c>
      <c r="AJ17" s="41"/>
      <c r="AK17" s="29"/>
      <c r="AL17" s="48"/>
      <c r="AM17" s="29"/>
      <c r="AN17" s="41">
        <v>412</v>
      </c>
      <c r="AO17" s="31">
        <v>492160</v>
      </c>
      <c r="AP17" s="41">
        <v>635</v>
      </c>
      <c r="AQ17" s="29">
        <v>766210</v>
      </c>
      <c r="AR17" s="41">
        <v>33</v>
      </c>
      <c r="AS17" s="29">
        <v>99650</v>
      </c>
      <c r="AT17" s="41"/>
      <c r="AU17" s="29"/>
      <c r="AV17" s="41">
        <v>218</v>
      </c>
      <c r="AW17" s="31">
        <v>196730</v>
      </c>
      <c r="AX17" s="41">
        <v>1046</v>
      </c>
      <c r="AY17" s="29">
        <v>837350</v>
      </c>
      <c r="AZ17" s="41"/>
      <c r="BA17" s="29"/>
      <c r="BB17" s="48"/>
      <c r="BC17" s="29"/>
      <c r="BD17" s="41">
        <v>290</v>
      </c>
      <c r="BE17" s="31">
        <v>242630</v>
      </c>
      <c r="BF17" s="41">
        <v>1033</v>
      </c>
      <c r="BG17" s="29">
        <v>852420</v>
      </c>
      <c r="BH17" s="41">
        <v>38</v>
      </c>
      <c r="BI17" s="29">
        <v>109900</v>
      </c>
      <c r="BJ17" s="48"/>
      <c r="BK17" s="29"/>
      <c r="BL17" s="41">
        <v>520</v>
      </c>
      <c r="BM17" s="31">
        <v>434200</v>
      </c>
      <c r="BN17" s="41">
        <v>1063</v>
      </c>
      <c r="BO17" s="29">
        <v>856440</v>
      </c>
      <c r="BP17" s="41"/>
      <c r="BQ17" s="29"/>
      <c r="BR17" s="48"/>
      <c r="BS17" s="29"/>
      <c r="BT17" s="41">
        <v>505</v>
      </c>
      <c r="BU17" s="31">
        <v>533830</v>
      </c>
      <c r="BV17" s="41">
        <v>1523</v>
      </c>
      <c r="BW17" s="29">
        <v>863810</v>
      </c>
      <c r="BX17" s="41">
        <v>29</v>
      </c>
      <c r="BY17" s="29">
        <v>91450</v>
      </c>
      <c r="BZ17" s="41"/>
      <c r="CA17" s="29"/>
      <c r="CB17" s="41">
        <v>279</v>
      </c>
      <c r="CC17" s="31">
        <v>347910</v>
      </c>
      <c r="CD17" s="41">
        <v>1171</v>
      </c>
      <c r="CE17" s="29">
        <v>824880</v>
      </c>
      <c r="CF17" s="41"/>
      <c r="CG17" s="29"/>
      <c r="CH17" s="41"/>
      <c r="CI17" s="29"/>
      <c r="CJ17" s="41">
        <v>453</v>
      </c>
      <c r="CK17" s="31">
        <v>737510</v>
      </c>
      <c r="CL17" s="41"/>
      <c r="CM17" s="29"/>
      <c r="CN17" s="41"/>
      <c r="CO17" s="29"/>
      <c r="CP17" s="30"/>
      <c r="CQ17" s="29"/>
      <c r="CR17" s="41"/>
      <c r="CS17" s="31"/>
    </row>
    <row r="18" spans="1:97" ht="15" thickTop="1" thickBot="1" x14ac:dyDescent="0.35"/>
    <row r="19" spans="1:97" ht="27" thickTop="1" thickBot="1" x14ac:dyDescent="0.35">
      <c r="A19" s="3"/>
      <c r="B19" s="146" t="s">
        <v>40</v>
      </c>
      <c r="C19" s="147"/>
      <c r="D19" s="147"/>
      <c r="E19" s="147"/>
      <c r="F19" s="147"/>
      <c r="G19" s="147"/>
      <c r="H19" s="147"/>
      <c r="I19" s="148"/>
    </row>
    <row r="20" spans="1:97" ht="15" thickTop="1" x14ac:dyDescent="0.3">
      <c r="A20" s="149" t="s">
        <v>12</v>
      </c>
      <c r="B20" s="151" t="s">
        <v>13</v>
      </c>
      <c r="C20" s="152"/>
      <c r="D20" s="153" t="s">
        <v>14</v>
      </c>
      <c r="E20" s="154"/>
      <c r="F20" s="155" t="s">
        <v>15</v>
      </c>
      <c r="G20" s="152"/>
      <c r="H20" s="153" t="s">
        <v>16</v>
      </c>
      <c r="I20" s="156"/>
    </row>
    <row r="21" spans="1:97" ht="29.25" thickBot="1" x14ac:dyDescent="0.35">
      <c r="A21" s="150"/>
      <c r="B21" s="5" t="s">
        <v>17</v>
      </c>
      <c r="C21" s="6" t="s">
        <v>18</v>
      </c>
      <c r="D21" s="7" t="s">
        <v>19</v>
      </c>
      <c r="E21" s="8" t="s">
        <v>18</v>
      </c>
      <c r="F21" s="9" t="s">
        <v>20</v>
      </c>
      <c r="G21" s="10" t="s">
        <v>21</v>
      </c>
      <c r="H21" s="7" t="s">
        <v>22</v>
      </c>
      <c r="I21" s="11" t="s">
        <v>21</v>
      </c>
    </row>
    <row r="22" spans="1:97" ht="15" thickTop="1" x14ac:dyDescent="0.3">
      <c r="A22" s="12" t="s">
        <v>58</v>
      </c>
      <c r="B22" s="13">
        <f t="shared" ref="B22:B34" si="0">B5+J5+R5+Z5+AH5+AP5+AX5+BF5+BN5+BV5+CD5+CL5</f>
        <v>501864</v>
      </c>
      <c r="C22" s="14">
        <f t="shared" ref="C22:C34" si="1">C5+K5+S5+AA5+AI5+AQ5+AY5+BG5+BO5+BW5+CE5+CM5</f>
        <v>82084910</v>
      </c>
      <c r="D22" s="15">
        <f t="shared" ref="D22:D34" si="2">D5+L5+T5+AB5+AJ5+AR5+AZ5+BH5+BP5+BX5+CF5+CN5</f>
        <v>18164</v>
      </c>
      <c r="E22" s="16">
        <f t="shared" ref="E22:E34" si="3">E5+M5+U5+AC5+AK5+AS5+BA5+BI5+BQ5+BY5+CG5+CO5</f>
        <v>48134430</v>
      </c>
      <c r="F22" s="17">
        <f t="shared" ref="F22:F34" si="4">F5+N5+V5+AD5+AL5+AT5+BB5+BJ5+BR5+BZ5+CH5+CP5</f>
        <v>523.4</v>
      </c>
      <c r="G22" s="17">
        <f t="shared" ref="G22:G34" si="5">G5+O5+W5+AE5+AM5+AU5+BC5+BK5+BS5+CA5+CI5+CQ5</f>
        <v>48967450</v>
      </c>
      <c r="H22" s="15">
        <f t="shared" ref="H22:H34" si="6">H5+P5+X5+AF5+AN5+AV5+BD5+BL5+BT5+CB5+CJ5+CR5</f>
        <v>0</v>
      </c>
      <c r="I22" s="18">
        <f t="shared" ref="I22:I34" si="7">I5+Q5+Y5+AG5+AO5+AW5+BE5+BM5+BU5+CC5+CK5+CS5</f>
        <v>0</v>
      </c>
    </row>
    <row r="23" spans="1:97" ht="14.25" x14ac:dyDescent="0.3">
      <c r="A23" s="19" t="s">
        <v>57</v>
      </c>
      <c r="B23" s="13">
        <f t="shared" si="0"/>
        <v>552227</v>
      </c>
      <c r="C23" s="14">
        <f t="shared" si="1"/>
        <v>82737900</v>
      </c>
      <c r="D23" s="15">
        <f t="shared" si="2"/>
        <v>8180</v>
      </c>
      <c r="E23" s="16">
        <f t="shared" si="3"/>
        <v>22536300</v>
      </c>
      <c r="F23" s="17">
        <f t="shared" si="4"/>
        <v>0</v>
      </c>
      <c r="G23" s="14">
        <f t="shared" si="5"/>
        <v>0</v>
      </c>
      <c r="H23" s="15">
        <f t="shared" si="6"/>
        <v>90570</v>
      </c>
      <c r="I23" s="18">
        <f t="shared" si="7"/>
        <v>67899910</v>
      </c>
    </row>
    <row r="24" spans="1:97" ht="14.25" x14ac:dyDescent="0.3">
      <c r="A24" s="19" t="s">
        <v>59</v>
      </c>
      <c r="B24" s="13">
        <f t="shared" si="0"/>
        <v>283977</v>
      </c>
      <c r="C24" s="14">
        <f t="shared" si="1"/>
        <v>52392540</v>
      </c>
      <c r="D24" s="15">
        <f t="shared" si="2"/>
        <v>2587</v>
      </c>
      <c r="E24" s="16">
        <f t="shared" si="3"/>
        <v>6326680</v>
      </c>
      <c r="F24" s="17">
        <f t="shared" si="4"/>
        <v>0</v>
      </c>
      <c r="G24" s="14">
        <f t="shared" si="5"/>
        <v>0</v>
      </c>
      <c r="H24" s="15">
        <f t="shared" si="6"/>
        <v>12107</v>
      </c>
      <c r="I24" s="18">
        <f t="shared" si="7"/>
        <v>12795020</v>
      </c>
    </row>
    <row r="25" spans="1:97" ht="14.25" x14ac:dyDescent="0.3">
      <c r="A25" s="19" t="s">
        <v>26</v>
      </c>
      <c r="B25" s="13">
        <f t="shared" si="0"/>
        <v>353980</v>
      </c>
      <c r="C25" s="14">
        <f t="shared" si="1"/>
        <v>55327860</v>
      </c>
      <c r="D25" s="15">
        <f t="shared" si="2"/>
        <v>3506</v>
      </c>
      <c r="E25" s="16">
        <f t="shared" si="3"/>
        <v>8610570</v>
      </c>
      <c r="F25" s="17">
        <f t="shared" si="4"/>
        <v>0</v>
      </c>
      <c r="G25" s="14">
        <f t="shared" si="5"/>
        <v>0</v>
      </c>
      <c r="H25" s="15">
        <f t="shared" si="6"/>
        <v>0</v>
      </c>
      <c r="I25" s="18">
        <f t="shared" si="7"/>
        <v>0</v>
      </c>
    </row>
    <row r="26" spans="1:97" ht="14.25" x14ac:dyDescent="0.3">
      <c r="A26" s="19" t="s">
        <v>27</v>
      </c>
      <c r="B26" s="13">
        <f t="shared" si="0"/>
        <v>75860</v>
      </c>
      <c r="C26" s="14">
        <f t="shared" si="1"/>
        <v>15124420</v>
      </c>
      <c r="D26" s="15">
        <f t="shared" si="2"/>
        <v>426</v>
      </c>
      <c r="E26" s="16">
        <f t="shared" si="3"/>
        <v>1034540</v>
      </c>
      <c r="F26" s="17">
        <f t="shared" si="4"/>
        <v>0</v>
      </c>
      <c r="G26" s="14">
        <f t="shared" si="5"/>
        <v>0</v>
      </c>
      <c r="H26" s="15">
        <f t="shared" si="6"/>
        <v>0</v>
      </c>
      <c r="I26" s="18">
        <f t="shared" si="7"/>
        <v>0</v>
      </c>
    </row>
    <row r="27" spans="1:97" ht="14.25" x14ac:dyDescent="0.3">
      <c r="A27" s="19" t="s">
        <v>28</v>
      </c>
      <c r="B27" s="13">
        <f t="shared" si="0"/>
        <v>102047</v>
      </c>
      <c r="C27" s="14">
        <f t="shared" si="1"/>
        <v>18004350</v>
      </c>
      <c r="D27" s="15">
        <f t="shared" si="2"/>
        <v>904</v>
      </c>
      <c r="E27" s="16">
        <f t="shared" si="3"/>
        <v>2047580</v>
      </c>
      <c r="F27" s="17">
        <f t="shared" si="4"/>
        <v>0</v>
      </c>
      <c r="G27" s="14">
        <f t="shared" si="5"/>
        <v>0</v>
      </c>
      <c r="H27" s="15">
        <f t="shared" si="6"/>
        <v>236</v>
      </c>
      <c r="I27" s="18">
        <f t="shared" si="7"/>
        <v>553040</v>
      </c>
    </row>
    <row r="28" spans="1:97" ht="28.5" x14ac:dyDescent="0.3">
      <c r="A28" s="26" t="s">
        <v>29</v>
      </c>
      <c r="B28" s="13">
        <f t="shared" si="0"/>
        <v>213140</v>
      </c>
      <c r="C28" s="14">
        <f t="shared" si="1"/>
        <v>37839650</v>
      </c>
      <c r="D28" s="15">
        <f t="shared" si="2"/>
        <v>0</v>
      </c>
      <c r="E28" s="16">
        <f t="shared" si="3"/>
        <v>0</v>
      </c>
      <c r="F28" s="17">
        <f t="shared" si="4"/>
        <v>0</v>
      </c>
      <c r="G28" s="14">
        <f t="shared" si="5"/>
        <v>0</v>
      </c>
      <c r="H28" s="15">
        <f t="shared" si="6"/>
        <v>0</v>
      </c>
      <c r="I28" s="18">
        <f t="shared" si="7"/>
        <v>0</v>
      </c>
    </row>
    <row r="29" spans="1:97" ht="14.25" x14ac:dyDescent="0.3">
      <c r="A29" s="19" t="s">
        <v>30</v>
      </c>
      <c r="B29" s="13">
        <f t="shared" si="0"/>
        <v>211867</v>
      </c>
      <c r="C29" s="14">
        <f t="shared" si="1"/>
        <v>14980040</v>
      </c>
      <c r="D29" s="15">
        <f t="shared" si="2"/>
        <v>340</v>
      </c>
      <c r="E29" s="16">
        <f t="shared" si="3"/>
        <v>711360</v>
      </c>
      <c r="F29" s="17">
        <f t="shared" si="4"/>
        <v>0</v>
      </c>
      <c r="G29" s="14">
        <f t="shared" si="5"/>
        <v>0</v>
      </c>
      <c r="H29" s="15">
        <f t="shared" si="6"/>
        <v>0</v>
      </c>
      <c r="I29" s="18">
        <f t="shared" si="7"/>
        <v>0</v>
      </c>
    </row>
    <row r="30" spans="1:97" ht="14.25" x14ac:dyDescent="0.3">
      <c r="A30" s="19" t="s">
        <v>31</v>
      </c>
      <c r="B30" s="13">
        <f t="shared" si="0"/>
        <v>260485</v>
      </c>
      <c r="C30" s="14">
        <f t="shared" si="1"/>
        <v>48622010</v>
      </c>
      <c r="D30" s="15">
        <f t="shared" si="2"/>
        <v>0</v>
      </c>
      <c r="E30" s="16">
        <f t="shared" si="3"/>
        <v>0</v>
      </c>
      <c r="F30" s="17">
        <f t="shared" si="4"/>
        <v>0</v>
      </c>
      <c r="G30" s="14">
        <f t="shared" si="5"/>
        <v>0</v>
      </c>
      <c r="H30" s="15">
        <f t="shared" si="6"/>
        <v>0</v>
      </c>
      <c r="I30" s="18">
        <f t="shared" si="7"/>
        <v>0</v>
      </c>
    </row>
    <row r="31" spans="1:97" ht="14.25" x14ac:dyDescent="0.3">
      <c r="A31" s="19" t="s">
        <v>32</v>
      </c>
      <c r="B31" s="13">
        <f t="shared" si="0"/>
        <v>93481</v>
      </c>
      <c r="C31" s="23">
        <f t="shared" si="1"/>
        <v>19836570</v>
      </c>
      <c r="D31" s="42">
        <f t="shared" si="2"/>
        <v>0</v>
      </c>
      <c r="E31" s="16">
        <f t="shared" si="3"/>
        <v>0</v>
      </c>
      <c r="F31" s="17">
        <f t="shared" si="4"/>
        <v>0</v>
      </c>
      <c r="G31" s="14">
        <f t="shared" si="5"/>
        <v>0</v>
      </c>
      <c r="H31" s="15">
        <f t="shared" si="6"/>
        <v>0</v>
      </c>
      <c r="I31" s="18">
        <f t="shared" si="7"/>
        <v>0</v>
      </c>
    </row>
    <row r="32" spans="1:97" ht="14.25" x14ac:dyDescent="0.3">
      <c r="A32" s="19" t="s">
        <v>33</v>
      </c>
      <c r="B32" s="13">
        <f t="shared" si="0"/>
        <v>29646</v>
      </c>
      <c r="C32" s="16">
        <f t="shared" si="1"/>
        <v>7949900</v>
      </c>
      <c r="D32" s="42">
        <f t="shared" si="2"/>
        <v>684</v>
      </c>
      <c r="E32" s="16">
        <f t="shared" si="3"/>
        <v>1511860</v>
      </c>
      <c r="F32" s="17">
        <f t="shared" si="4"/>
        <v>0</v>
      </c>
      <c r="G32" s="14">
        <f t="shared" si="5"/>
        <v>0</v>
      </c>
      <c r="H32" s="15">
        <f t="shared" si="6"/>
        <v>0</v>
      </c>
      <c r="I32" s="18">
        <f t="shared" si="7"/>
        <v>0</v>
      </c>
    </row>
    <row r="33" spans="1:9" ht="14.25" x14ac:dyDescent="0.3">
      <c r="A33" s="19" t="s">
        <v>34</v>
      </c>
      <c r="B33" s="20">
        <f t="shared" si="0"/>
        <v>147159</v>
      </c>
      <c r="C33" s="23">
        <f t="shared" si="1"/>
        <v>20489150</v>
      </c>
      <c r="D33" s="43">
        <f t="shared" si="2"/>
        <v>3333</v>
      </c>
      <c r="E33" s="23">
        <f t="shared" si="3"/>
        <v>8294030</v>
      </c>
      <c r="F33" s="24">
        <f t="shared" si="4"/>
        <v>0</v>
      </c>
      <c r="G33" s="23">
        <f t="shared" si="5"/>
        <v>0</v>
      </c>
      <c r="H33" s="43">
        <f t="shared" si="6"/>
        <v>0</v>
      </c>
      <c r="I33" s="25">
        <f t="shared" si="7"/>
        <v>0</v>
      </c>
    </row>
    <row r="34" spans="1:9" ht="14.25" thickBot="1" x14ac:dyDescent="0.35">
      <c r="A34" s="44" t="s">
        <v>37</v>
      </c>
      <c r="B34" s="28">
        <f t="shared" si="0"/>
        <v>12921</v>
      </c>
      <c r="C34" s="29">
        <f t="shared" si="1"/>
        <v>9200540</v>
      </c>
      <c r="D34" s="41">
        <f t="shared" si="2"/>
        <v>160</v>
      </c>
      <c r="E34" s="29">
        <f t="shared" si="3"/>
        <v>482680</v>
      </c>
      <c r="F34" s="30">
        <f t="shared" si="4"/>
        <v>0</v>
      </c>
      <c r="G34" s="29">
        <f t="shared" si="5"/>
        <v>0</v>
      </c>
      <c r="H34" s="41">
        <f t="shared" si="6"/>
        <v>6712</v>
      </c>
      <c r="I34" s="31">
        <f t="shared" si="7"/>
        <v>7654060</v>
      </c>
    </row>
    <row r="35" spans="1:9" ht="14.25" thickTop="1" x14ac:dyDescent="0.3"/>
  </sheetData>
  <mergeCells count="67">
    <mergeCell ref="B2:I2"/>
    <mergeCell ref="J2:Q2"/>
    <mergeCell ref="R2:Y2"/>
    <mergeCell ref="Z2:AG2"/>
    <mergeCell ref="AH2:AO2"/>
    <mergeCell ref="AP2:AW2"/>
    <mergeCell ref="AX2:BE2"/>
    <mergeCell ref="BF2:BM2"/>
    <mergeCell ref="BN2:BU2"/>
    <mergeCell ref="BV2:CC2"/>
    <mergeCell ref="CD2:CK2"/>
    <mergeCell ref="CL2:CS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V3:BW3"/>
    <mergeCell ref="BX3:BY3"/>
    <mergeCell ref="BZ3:CA3"/>
    <mergeCell ref="CB3:CC3"/>
    <mergeCell ref="CD3:CE3"/>
    <mergeCell ref="CR3:CS3"/>
    <mergeCell ref="B19:I19"/>
    <mergeCell ref="A20:A21"/>
    <mergeCell ref="B20:C20"/>
    <mergeCell ref="D20:E20"/>
    <mergeCell ref="F20:G20"/>
    <mergeCell ref="H20:I20"/>
    <mergeCell ref="CF3:CG3"/>
    <mergeCell ref="CH3:CI3"/>
    <mergeCell ref="CJ3:CK3"/>
    <mergeCell ref="BP3:BQ3"/>
    <mergeCell ref="BR3:BS3"/>
    <mergeCell ref="CL3:CM3"/>
    <mergeCell ref="CN3:CO3"/>
    <mergeCell ref="CP3:CQ3"/>
    <mergeCell ref="BT3:BU3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D12" sqref="D12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2.75" style="4" bestFit="1" customWidth="1"/>
    <col min="4" max="4" width="14.375" style="4" customWidth="1"/>
    <col min="5" max="5" width="12.75" style="4" bestFit="1" customWidth="1"/>
    <col min="6" max="6" width="9.125" style="4" customWidth="1"/>
    <col min="7" max="7" width="12.625" style="4" customWidth="1"/>
    <col min="8" max="8" width="9.125" style="4" customWidth="1"/>
    <col min="9" max="9" width="12.75" style="4" bestFit="1" customWidth="1"/>
    <col min="10" max="16384" width="9" style="4"/>
  </cols>
  <sheetData>
    <row r="1" spans="1:19" ht="40.5" customHeight="1" thickBot="1" x14ac:dyDescent="0.35">
      <c r="A1" s="170" t="s">
        <v>183</v>
      </c>
      <c r="B1" s="171"/>
      <c r="C1" s="171"/>
      <c r="D1" s="171"/>
      <c r="E1" s="171"/>
      <c r="F1" s="171"/>
      <c r="G1" s="171"/>
      <c r="H1" s="171"/>
      <c r="I1" s="17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72" t="s">
        <v>12</v>
      </c>
      <c r="B2" s="174" t="s">
        <v>13</v>
      </c>
      <c r="C2" s="175"/>
      <c r="D2" s="153" t="s">
        <v>14</v>
      </c>
      <c r="E2" s="154"/>
      <c r="F2" s="176" t="s">
        <v>15</v>
      </c>
      <c r="G2" s="175"/>
      <c r="H2" s="153" t="s">
        <v>16</v>
      </c>
      <c r="I2" s="154"/>
    </row>
    <row r="3" spans="1:19" ht="29.25" thickBot="1" x14ac:dyDescent="0.35">
      <c r="A3" s="173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50" t="s">
        <v>21</v>
      </c>
    </row>
    <row r="4" spans="1:19" ht="28.5" customHeight="1" thickTop="1" x14ac:dyDescent="0.3">
      <c r="A4" s="51" t="s">
        <v>23</v>
      </c>
      <c r="B4" s="13">
        <f>'통합표(2025년)'!B5</f>
        <v>38056</v>
      </c>
      <c r="C4" s="14">
        <f>'통합표(2025년)'!C5</f>
        <v>8580330</v>
      </c>
      <c r="D4" s="15">
        <f>'통합표(2025년)'!D5</f>
        <v>0</v>
      </c>
      <c r="E4" s="16">
        <f>'통합표(2025년)'!E5</f>
        <v>0</v>
      </c>
      <c r="F4" s="17">
        <f>'통합표(2025년)'!F5</f>
        <v>12.8</v>
      </c>
      <c r="G4" s="14">
        <f>'통합표(2025년)'!G5</f>
        <v>2481610</v>
      </c>
      <c r="H4" s="15">
        <f>'통합표(2025년)'!H5</f>
        <v>0</v>
      </c>
      <c r="I4" s="16">
        <f>'통합표(2025년)'!I5</f>
        <v>0</v>
      </c>
    </row>
    <row r="5" spans="1:19" ht="28.5" customHeight="1" x14ac:dyDescent="0.3">
      <c r="A5" s="52" t="s">
        <v>24</v>
      </c>
      <c r="B5" s="13">
        <f>'통합표(2025년)'!B6</f>
        <v>69719</v>
      </c>
      <c r="C5" s="14">
        <f>'통합표(2025년)'!C6</f>
        <v>13599920</v>
      </c>
      <c r="D5" s="15">
        <f>'통합표(2025년)'!D6</f>
        <v>8621</v>
      </c>
      <c r="E5" s="16">
        <f>'통합표(2025년)'!E6</f>
        <v>29823270</v>
      </c>
      <c r="F5" s="17">
        <f>'통합표(2025년)'!F6</f>
        <v>0</v>
      </c>
      <c r="G5" s="14">
        <f>'통합표(2025년)'!G6</f>
        <v>0</v>
      </c>
      <c r="H5" s="15">
        <f>'통합표(2025년)'!H6</f>
        <v>22004</v>
      </c>
      <c r="I5" s="16">
        <f>'통합표(2025년)'!I6</f>
        <v>22763580</v>
      </c>
    </row>
    <row r="6" spans="1:19" ht="28.5" customHeight="1" x14ac:dyDescent="0.3">
      <c r="A6" s="52" t="s">
        <v>25</v>
      </c>
      <c r="B6" s="13">
        <f>'통합표(2025년)'!B7</f>
        <v>25711</v>
      </c>
      <c r="C6" s="14">
        <f>'통합표(2025년)'!C7</f>
        <v>6558370</v>
      </c>
      <c r="D6" s="15">
        <f>'통합표(2025년)'!D7</f>
        <v>314</v>
      </c>
      <c r="E6" s="16">
        <f>'통합표(2025년)'!E7</f>
        <v>913780</v>
      </c>
      <c r="F6" s="17">
        <f>'통합표(2025년)'!F7</f>
        <v>0</v>
      </c>
      <c r="G6" s="14">
        <f>'통합표(2025년)'!G7</f>
        <v>0</v>
      </c>
      <c r="H6" s="15">
        <f>'통합표(2025년)'!H7</f>
        <v>1246</v>
      </c>
      <c r="I6" s="16">
        <f>'통합표(2025년)'!I7</f>
        <v>1399700</v>
      </c>
    </row>
    <row r="7" spans="1:19" ht="28.5" customHeight="1" x14ac:dyDescent="0.3">
      <c r="A7" s="52" t="s">
        <v>26</v>
      </c>
      <c r="B7" s="13">
        <f>'통합표(2025년)'!B8</f>
        <v>67745</v>
      </c>
      <c r="C7" s="14">
        <f>'통합표(2025년)'!C8</f>
        <v>11841990</v>
      </c>
      <c r="D7" s="15">
        <f>'통합표(2025년)'!D8</f>
        <v>0</v>
      </c>
      <c r="E7" s="16">
        <f>'통합표(2025년)'!E8</f>
        <v>0</v>
      </c>
      <c r="F7" s="17">
        <f>'통합표(2025년)'!F8</f>
        <v>0</v>
      </c>
      <c r="G7" s="14">
        <f>'통합표(2025년)'!G8</f>
        <v>0</v>
      </c>
      <c r="H7" s="15">
        <f>'통합표(2025년)'!H8</f>
        <v>0</v>
      </c>
      <c r="I7" s="16">
        <f>'통합표(2025년)'!I8</f>
        <v>0</v>
      </c>
    </row>
    <row r="8" spans="1:19" ht="28.5" customHeight="1" x14ac:dyDescent="0.3">
      <c r="A8" s="52" t="s">
        <v>27</v>
      </c>
      <c r="B8" s="13">
        <f>'통합표(2025년)'!B9</f>
        <v>15660</v>
      </c>
      <c r="C8" s="14">
        <f>'통합표(2025년)'!C9</f>
        <v>3371180</v>
      </c>
      <c r="D8" s="15">
        <f>'통합표(2025년)'!D9</f>
        <v>0</v>
      </c>
      <c r="E8" s="16">
        <f>'통합표(2025년)'!E9</f>
        <v>0</v>
      </c>
      <c r="F8" s="17">
        <f>'통합표(2025년)'!F9</f>
        <v>0</v>
      </c>
      <c r="G8" s="14">
        <f>'통합표(2025년)'!G9</f>
        <v>0</v>
      </c>
      <c r="H8" s="15">
        <f>'통합표(2025년)'!H9</f>
        <v>0</v>
      </c>
      <c r="I8" s="16">
        <f>'통합표(2025년)'!I9</f>
        <v>0</v>
      </c>
    </row>
    <row r="9" spans="1:19" ht="28.5" customHeight="1" x14ac:dyDescent="0.3">
      <c r="A9" s="52" t="s">
        <v>28</v>
      </c>
      <c r="B9" s="13">
        <f>'통합표(2025년)'!B10</f>
        <v>21863</v>
      </c>
      <c r="C9" s="14">
        <f>'통합표(2025년)'!C10</f>
        <v>4161630</v>
      </c>
      <c r="D9" s="15">
        <f>'통합표(2025년)'!D10</f>
        <v>0</v>
      </c>
      <c r="E9" s="16">
        <f>'통합표(2025년)'!E10</f>
        <v>0</v>
      </c>
      <c r="F9" s="17">
        <f>'통합표(2025년)'!F10</f>
        <v>0</v>
      </c>
      <c r="G9" s="14">
        <f>'통합표(2025년)'!G10</f>
        <v>0</v>
      </c>
      <c r="H9" s="15">
        <f>'통합표(2025년)'!H10</f>
        <v>0</v>
      </c>
      <c r="I9" s="16">
        <f>'통합표(2025년)'!I10</f>
        <v>0</v>
      </c>
    </row>
    <row r="10" spans="1:19" ht="28.5" customHeight="1" x14ac:dyDescent="0.3">
      <c r="A10" s="53" t="s">
        <v>29</v>
      </c>
      <c r="B10" s="13">
        <f>'통합표(2025년)'!B11</f>
        <v>45783</v>
      </c>
      <c r="C10" s="14">
        <f>'통합표(2025년)'!C11</f>
        <v>8812000</v>
      </c>
      <c r="D10" s="15">
        <f>'통합표(2025년)'!D11</f>
        <v>0</v>
      </c>
      <c r="E10" s="16">
        <f>'통합표(2025년)'!E11</f>
        <v>0</v>
      </c>
      <c r="F10" s="17">
        <f>'통합표(2025년)'!F11</f>
        <v>0</v>
      </c>
      <c r="G10" s="14">
        <f>'통합표(2025년)'!G11</f>
        <v>0</v>
      </c>
      <c r="H10" s="15">
        <f>'통합표(2025년)'!H11</f>
        <v>0</v>
      </c>
      <c r="I10" s="16">
        <f>'통합표(2025년)'!I11</f>
        <v>0</v>
      </c>
    </row>
    <row r="11" spans="1:19" ht="28.5" customHeight="1" x14ac:dyDescent="0.3">
      <c r="A11" s="52" t="s">
        <v>30</v>
      </c>
      <c r="B11" s="13">
        <f>'통합표(2025년)'!B12</f>
        <v>12610</v>
      </c>
      <c r="C11" s="14">
        <f>'통합표(2025년)'!C12</f>
        <v>2305600</v>
      </c>
      <c r="D11" s="15">
        <f>'통합표(2025년)'!D12</f>
        <v>0</v>
      </c>
      <c r="E11" s="16">
        <f>'통합표(2025년)'!D12</f>
        <v>0</v>
      </c>
      <c r="F11" s="17">
        <f>'통합표(2025년)'!F12</f>
        <v>0</v>
      </c>
      <c r="G11" s="14">
        <f>'통합표(2025년)'!G12</f>
        <v>0</v>
      </c>
      <c r="H11" s="15">
        <f>'통합표(2025년)'!H12</f>
        <v>0</v>
      </c>
      <c r="I11" s="16">
        <f>'통합표(2025년)'!I12</f>
        <v>0</v>
      </c>
    </row>
    <row r="12" spans="1:19" ht="28.5" customHeight="1" x14ac:dyDescent="0.3">
      <c r="A12" s="52" t="s">
        <v>31</v>
      </c>
      <c r="B12" s="13">
        <f>'통합표(2025년)'!B13</f>
        <v>25232</v>
      </c>
      <c r="C12" s="14">
        <f>'통합표(2025년)'!C13</f>
        <v>5847940</v>
      </c>
      <c r="D12" s="15">
        <f>'통합표(2025년)'!D13</f>
        <v>0</v>
      </c>
      <c r="E12" s="16">
        <f>'통합표(2025년)'!E13</f>
        <v>0</v>
      </c>
      <c r="F12" s="17">
        <f>'통합표(2025년)'!F13</f>
        <v>0</v>
      </c>
      <c r="G12" s="14">
        <f>'통합표(2025년)'!G13</f>
        <v>0</v>
      </c>
      <c r="H12" s="15">
        <f>'통합표(2025년)'!H13</f>
        <v>0</v>
      </c>
      <c r="I12" s="16">
        <f>'통합표(2025년)'!I13</f>
        <v>0</v>
      </c>
    </row>
    <row r="13" spans="1:19" ht="28.5" customHeight="1" x14ac:dyDescent="0.3">
      <c r="A13" s="52" t="s">
        <v>32</v>
      </c>
      <c r="B13" s="13">
        <f>'통합표(2025년)'!B14</f>
        <v>19026</v>
      </c>
      <c r="C13" s="14">
        <f>'통합표(2025년)'!C14</f>
        <v>3703330</v>
      </c>
      <c r="D13" s="15">
        <f>'통합표(2025년)'!D14</f>
        <v>0</v>
      </c>
      <c r="E13" s="16">
        <f>'통합표(2025년)'!E14</f>
        <v>0</v>
      </c>
      <c r="F13" s="17">
        <f>'통합표(2025년)'!F14</f>
        <v>0</v>
      </c>
      <c r="G13" s="14">
        <f>'통합표(2025년)'!G14</f>
        <v>0</v>
      </c>
      <c r="H13" s="15">
        <f>'통합표(2025년)'!H14</f>
        <v>0</v>
      </c>
      <c r="I13" s="16">
        <f>'통합표(2025년)'!I14</f>
        <v>0</v>
      </c>
    </row>
    <row r="14" spans="1:19" ht="28.5" customHeight="1" x14ac:dyDescent="0.3">
      <c r="A14" s="52" t="s">
        <v>33</v>
      </c>
      <c r="B14" s="13">
        <f>'통합표(2025년)'!B15</f>
        <v>47346</v>
      </c>
      <c r="C14" s="14">
        <f>'통합표(2025년)'!C15</f>
        <v>9744770</v>
      </c>
      <c r="D14" s="15">
        <f>'통합표(2025년)'!D15</f>
        <v>2081</v>
      </c>
      <c r="E14" s="16">
        <f>'통합표(2025년)'!E15</f>
        <v>12810070</v>
      </c>
      <c r="F14" s="17">
        <f>'통합표(2025년)'!F15</f>
        <v>0</v>
      </c>
      <c r="G14" s="14">
        <f>'통합표(2025년)'!G15</f>
        <v>0</v>
      </c>
      <c r="H14" s="15">
        <f>'통합표(2025년)'!H15</f>
        <v>9009</v>
      </c>
      <c r="I14" s="16">
        <f>'통합표(2025년)'!I15</f>
        <v>9540220</v>
      </c>
    </row>
    <row r="15" spans="1:19" ht="28.5" customHeight="1" thickBot="1" x14ac:dyDescent="0.35">
      <c r="A15" s="54" t="s">
        <v>34</v>
      </c>
      <c r="B15" s="13">
        <f>'통합표(2025년)'!B16</f>
        <v>20431</v>
      </c>
      <c r="C15" s="14">
        <f>'통합표(2025년)'!C16</f>
        <v>3659260</v>
      </c>
      <c r="D15" s="15">
        <f>'통합표(2025년)'!D16</f>
        <v>0</v>
      </c>
      <c r="E15" s="16">
        <f>'통합표(2025년)'!E16</f>
        <v>0</v>
      </c>
      <c r="F15" s="17">
        <f>'통합표(2025년)'!F16</f>
        <v>0</v>
      </c>
      <c r="G15" s="14">
        <f>'통합표(2025년)'!G16</f>
        <v>0</v>
      </c>
      <c r="H15" s="15">
        <f>'통합표(2025년)'!H16</f>
        <v>0</v>
      </c>
      <c r="I15" s="16">
        <f>'통합표(2025년)'!I16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K4" sqref="K4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2.7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2.75" style="4" bestFit="1" customWidth="1"/>
    <col min="8" max="8" width="9.125" style="4" customWidth="1"/>
    <col min="9" max="9" width="12.75" style="4" bestFit="1" customWidth="1"/>
    <col min="10" max="16384" width="9" style="4"/>
  </cols>
  <sheetData>
    <row r="1" spans="1:19" ht="40.5" customHeight="1" thickBot="1" x14ac:dyDescent="0.35">
      <c r="A1" s="170" t="s">
        <v>184</v>
      </c>
      <c r="B1" s="171"/>
      <c r="C1" s="171"/>
      <c r="D1" s="171"/>
      <c r="E1" s="171"/>
      <c r="F1" s="171"/>
      <c r="G1" s="171"/>
      <c r="H1" s="171"/>
      <c r="I1" s="17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72" t="s">
        <v>12</v>
      </c>
      <c r="B2" s="174" t="s">
        <v>13</v>
      </c>
      <c r="C2" s="175"/>
      <c r="D2" s="153" t="s">
        <v>14</v>
      </c>
      <c r="E2" s="154"/>
      <c r="F2" s="176" t="s">
        <v>15</v>
      </c>
      <c r="G2" s="175"/>
      <c r="H2" s="153" t="s">
        <v>16</v>
      </c>
      <c r="I2" s="154"/>
    </row>
    <row r="3" spans="1:19" ht="29.25" thickBot="1" x14ac:dyDescent="0.35">
      <c r="A3" s="173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50" t="s">
        <v>21</v>
      </c>
    </row>
    <row r="4" spans="1:19" ht="28.5" customHeight="1" thickTop="1" x14ac:dyDescent="0.3">
      <c r="A4" s="51" t="s">
        <v>23</v>
      </c>
      <c r="B4" s="13">
        <f>'통합표(2025년)'!J5</f>
        <v>13219</v>
      </c>
      <c r="C4" s="14">
        <f>'통합표(2025년)'!K5</f>
        <v>4071730</v>
      </c>
      <c r="D4" s="15">
        <f>'통합표(2025년)'!L5</f>
        <v>193</v>
      </c>
      <c r="E4" s="16">
        <f>'통합표(2025년)'!M5</f>
        <v>666280</v>
      </c>
      <c r="F4" s="17">
        <f>'통합표(2025년)'!N5</f>
        <v>12.3</v>
      </c>
      <c r="G4" s="14">
        <f>'통합표(2025년)'!O5</f>
        <v>2405770</v>
      </c>
      <c r="H4" s="15">
        <f>'통합표(2025년)'!P5</f>
        <v>0</v>
      </c>
      <c r="I4" s="16">
        <f>'통합표(2025년)'!Q5</f>
        <v>0</v>
      </c>
    </row>
    <row r="5" spans="1:19" ht="28.5" customHeight="1" x14ac:dyDescent="0.3">
      <c r="A5" s="52" t="s">
        <v>24</v>
      </c>
      <c r="B5" s="13">
        <f>'통합표(2025년)'!J6</f>
        <v>73317</v>
      </c>
      <c r="C5" s="14">
        <f>'통합표(2025년)'!K6</f>
        <v>12984142</v>
      </c>
      <c r="D5" s="15">
        <f>'통합표(2025년)'!L6</f>
        <v>0</v>
      </c>
      <c r="E5" s="16">
        <f>'통합표(2025년)'!M6</f>
        <v>0</v>
      </c>
      <c r="F5" s="17">
        <f>'통합표(2025년)'!N6</f>
        <v>0</v>
      </c>
      <c r="G5" s="14">
        <f>'통합표(2025년)'!O6</f>
        <v>0</v>
      </c>
      <c r="H5" s="15">
        <f>'통합표(2025년)'!P6</f>
        <v>23148</v>
      </c>
      <c r="I5" s="16">
        <f>'통합표(2025년)'!Q6</f>
        <v>23908270</v>
      </c>
    </row>
    <row r="6" spans="1:19" ht="28.5" customHeight="1" x14ac:dyDescent="0.3">
      <c r="A6" s="52" t="s">
        <v>25</v>
      </c>
      <c r="B6" s="13">
        <f>'통합표(2025년)'!J7</f>
        <v>27326</v>
      </c>
      <c r="C6" s="14">
        <f>'통합표(2025년)'!K7</f>
        <v>6504360</v>
      </c>
      <c r="D6" s="15">
        <f>'통합표(2025년)'!L7</f>
        <v>0</v>
      </c>
      <c r="E6" s="16">
        <f>'통합표(2025년)'!M7</f>
        <v>0</v>
      </c>
      <c r="F6" s="17">
        <f>'통합표(2025년)'!N7</f>
        <v>0</v>
      </c>
      <c r="G6" s="14">
        <f>'통합표(2025년)'!O7</f>
        <v>0</v>
      </c>
      <c r="H6" s="15">
        <f>'통합표(2025년)'!P7</f>
        <v>1176</v>
      </c>
      <c r="I6" s="16">
        <f>'통합표(2025년)'!Q7</f>
        <v>1306770</v>
      </c>
    </row>
    <row r="7" spans="1:19" ht="28.5" customHeight="1" x14ac:dyDescent="0.3">
      <c r="A7" s="52" t="s">
        <v>26</v>
      </c>
      <c r="B7" s="13">
        <f>'통합표(2025년)'!J8</f>
        <v>67530</v>
      </c>
      <c r="C7" s="14">
        <f>'통합표(2025년)'!K8</f>
        <v>11669670</v>
      </c>
      <c r="D7" s="15">
        <f>'통합표(2025년)'!L8</f>
        <v>0</v>
      </c>
      <c r="E7" s="16">
        <f>'통합표(2025년)'!M8</f>
        <v>0</v>
      </c>
      <c r="F7" s="17">
        <f>'통합표(2025년)'!N8</f>
        <v>0</v>
      </c>
      <c r="G7" s="14">
        <f>'통합표(2025년)'!O8</f>
        <v>0</v>
      </c>
      <c r="H7" s="15">
        <f>'통합표(2025년)'!P8</f>
        <v>0</v>
      </c>
      <c r="I7" s="16">
        <f>'통합표(2025년)'!Q8</f>
        <v>0</v>
      </c>
    </row>
    <row r="8" spans="1:19" ht="28.5" customHeight="1" x14ac:dyDescent="0.3">
      <c r="A8" s="52" t="s">
        <v>27</v>
      </c>
      <c r="B8" s="13">
        <f>'통합표(2025년)'!J9</f>
        <v>14273</v>
      </c>
      <c r="C8" s="14">
        <f>'통합표(2025년)'!K9</f>
        <v>3158290</v>
      </c>
      <c r="D8" s="15">
        <f>'통합표(2025년)'!L9</f>
        <v>876</v>
      </c>
      <c r="E8" s="16">
        <f>'통합표(2025년)'!M9</f>
        <v>2781160</v>
      </c>
      <c r="F8" s="17">
        <f>'통합표(2025년)'!N9</f>
        <v>0</v>
      </c>
      <c r="G8" s="14">
        <f>'통합표(2025년)'!O9</f>
        <v>0</v>
      </c>
      <c r="H8" s="15">
        <f>'통합표(2025년)'!P9</f>
        <v>0</v>
      </c>
      <c r="I8" s="16">
        <f>'통합표(2025년)'!Q9</f>
        <v>0</v>
      </c>
    </row>
    <row r="9" spans="1:19" ht="28.5" customHeight="1" x14ac:dyDescent="0.3">
      <c r="A9" s="52" t="s">
        <v>28</v>
      </c>
      <c r="B9" s="13">
        <f>'통합표(2025년)'!J10</f>
        <v>24997</v>
      </c>
      <c r="C9" s="14">
        <f>'통합표(2025년)'!K10</f>
        <v>5017000</v>
      </c>
      <c r="D9" s="15">
        <f>'통합표(2025년)'!L10</f>
        <v>392</v>
      </c>
      <c r="E9" s="16">
        <f>'통합표(2025년)'!M10</f>
        <v>1147240</v>
      </c>
      <c r="F9" s="17">
        <f>'통합표(2025년)'!N10</f>
        <v>0</v>
      </c>
      <c r="G9" s="14">
        <f>'통합표(2025년)'!O10</f>
        <v>0</v>
      </c>
      <c r="H9" s="15">
        <f>'통합표(2025년)'!P10</f>
        <v>0</v>
      </c>
      <c r="I9" s="16">
        <f>'통합표(2025년)'!Q10</f>
        <v>0</v>
      </c>
    </row>
    <row r="10" spans="1:19" ht="28.5" customHeight="1" x14ac:dyDescent="0.3">
      <c r="A10" s="53" t="s">
        <v>29</v>
      </c>
      <c r="B10" s="13">
        <f>'통합표(2025년)'!J11</f>
        <v>42664</v>
      </c>
      <c r="C10" s="14">
        <f>'통합표(2025년)'!K11</f>
        <v>8310890</v>
      </c>
      <c r="D10" s="15">
        <f>'통합표(2025년)'!L11</f>
        <v>0</v>
      </c>
      <c r="E10" s="16">
        <f>'통합표(2025년)'!M11</f>
        <v>0</v>
      </c>
      <c r="F10" s="17">
        <f>'통합표(2025년)'!N11</f>
        <v>0</v>
      </c>
      <c r="G10" s="14">
        <f>'통합표(2025년)'!O11</f>
        <v>0</v>
      </c>
      <c r="H10" s="15">
        <f>'통합표(2025년)'!P11</f>
        <v>0</v>
      </c>
      <c r="I10" s="16">
        <f>'통합표(2025년)'!Q11</f>
        <v>0</v>
      </c>
    </row>
    <row r="11" spans="1:19" ht="28.5" customHeight="1" x14ac:dyDescent="0.3">
      <c r="A11" s="52" t="s">
        <v>30</v>
      </c>
      <c r="B11" s="13">
        <f>'통합표(2025년)'!J12</f>
        <v>11735</v>
      </c>
      <c r="C11" s="14">
        <f>'통합표(2025년)'!K12</f>
        <v>2217180</v>
      </c>
      <c r="D11" s="15">
        <f>'통합표(2025년)'!L12</f>
        <v>56</v>
      </c>
      <c r="E11" s="16">
        <f>'통합표(2025년)'!M12</f>
        <v>114640</v>
      </c>
      <c r="F11" s="17">
        <f>'통합표(2025년)'!N12</f>
        <v>0</v>
      </c>
      <c r="G11" s="14">
        <f>'통합표(2025년)'!O12</f>
        <v>0</v>
      </c>
      <c r="H11" s="15">
        <f>'통합표(2025년)'!P12</f>
        <v>0</v>
      </c>
      <c r="I11" s="16">
        <f>'통합표(2025년)'!Q12</f>
        <v>0</v>
      </c>
    </row>
    <row r="12" spans="1:19" ht="28.5" customHeight="1" x14ac:dyDescent="0.3">
      <c r="A12" s="52" t="s">
        <v>31</v>
      </c>
      <c r="B12" s="13">
        <f>'통합표(2025년)'!J13</f>
        <v>27752</v>
      </c>
      <c r="C12" s="14">
        <f>'통합표(2025년)'!K13</f>
        <v>6189980</v>
      </c>
      <c r="D12" s="15">
        <f>'통합표(2025년)'!L13</f>
        <v>0</v>
      </c>
      <c r="E12" s="16">
        <f>'통합표(2025년)'!M13</f>
        <v>0</v>
      </c>
      <c r="F12" s="17">
        <f>'통합표(2025년)'!N13</f>
        <v>0</v>
      </c>
      <c r="G12" s="14">
        <f>'통합표(2025년)'!O13</f>
        <v>0</v>
      </c>
      <c r="H12" s="15">
        <f>'통합표(2025년)'!P13</f>
        <v>0</v>
      </c>
      <c r="I12" s="16">
        <f>'통합표(2025년)'!Q13</f>
        <v>0</v>
      </c>
    </row>
    <row r="13" spans="1:19" ht="28.5" customHeight="1" x14ac:dyDescent="0.3">
      <c r="A13" s="52" t="s">
        <v>32</v>
      </c>
      <c r="B13" s="13">
        <f>'통합표(2025년)'!J14</f>
        <v>17549</v>
      </c>
      <c r="C13" s="14">
        <f>'통합표(2025년)'!K14</f>
        <v>3580950</v>
      </c>
      <c r="D13" s="15">
        <f>'통합표(2025년)'!L14</f>
        <v>0</v>
      </c>
      <c r="E13" s="16">
        <f>'통합표(2025년)'!M14</f>
        <v>0</v>
      </c>
      <c r="F13" s="17">
        <f>'통합표(2025년)'!N14</f>
        <v>0</v>
      </c>
      <c r="G13" s="14">
        <f>'통합표(2025년)'!O14</f>
        <v>0</v>
      </c>
      <c r="H13" s="15">
        <f>'통합표(2025년)'!P14</f>
        <v>0</v>
      </c>
      <c r="I13" s="16">
        <f>'통합표(2025년)'!Q14</f>
        <v>0</v>
      </c>
    </row>
    <row r="14" spans="1:19" ht="28.5" customHeight="1" x14ac:dyDescent="0.3">
      <c r="A14" s="52" t="s">
        <v>33</v>
      </c>
      <c r="B14" s="13">
        <f>'통합표(2025년)'!J15</f>
        <v>51193</v>
      </c>
      <c r="C14" s="14">
        <f>'통합표(2025년)'!K15</f>
        <v>9607100</v>
      </c>
      <c r="D14" s="15">
        <f>'통합표(2025년)'!L15</f>
        <v>0</v>
      </c>
      <c r="E14" s="16">
        <f>'통합표(2025년)'!M15</f>
        <v>0</v>
      </c>
      <c r="F14" s="17">
        <f>'통합표(2025년)'!N15</f>
        <v>0</v>
      </c>
      <c r="G14" s="14">
        <f>'통합표(2025년)'!O15</f>
        <v>0</v>
      </c>
      <c r="H14" s="15">
        <f>'통합표(2025년)'!P15</f>
        <v>10343</v>
      </c>
      <c r="I14" s="16">
        <f>'통합표(2025년)'!Q15</f>
        <v>10881150</v>
      </c>
    </row>
    <row r="15" spans="1:19" ht="28.5" customHeight="1" thickBot="1" x14ac:dyDescent="0.35">
      <c r="A15" s="54" t="s">
        <v>34</v>
      </c>
      <c r="B15" s="13">
        <f>'통합표(2025년)'!J16</f>
        <v>21671</v>
      </c>
      <c r="C15" s="14">
        <f>'통합표(2025년)'!K16</f>
        <v>3158290</v>
      </c>
      <c r="D15" s="15">
        <f>'통합표(2025년)'!L16</f>
        <v>288</v>
      </c>
      <c r="E15" s="16">
        <f>'통합표(2025년)'!M16</f>
        <v>846760</v>
      </c>
      <c r="F15" s="17">
        <f>'통합표(2025년)'!N16</f>
        <v>0</v>
      </c>
      <c r="G15" s="14">
        <f>'통합표(2025년)'!O16</f>
        <v>0</v>
      </c>
      <c r="H15" s="15">
        <f>'통합표(2025년)'!P16</f>
        <v>0</v>
      </c>
      <c r="I15" s="16">
        <f>'통합표(2025년)'!Q16</f>
        <v>0</v>
      </c>
    </row>
    <row r="16" spans="1:19" x14ac:dyDescent="0.3">
      <c r="F16" s="17">
        <f>'통합표(2023년)'!N17</f>
        <v>0</v>
      </c>
      <c r="H16" s="15">
        <f>'통합표(2023년)'!P17</f>
        <v>339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N11" sqref="N11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2.87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1.5" style="4" bestFit="1" customWidth="1"/>
    <col min="8" max="8" width="9.125" style="4" customWidth="1"/>
    <col min="9" max="9" width="12.875" style="4" bestFit="1" customWidth="1"/>
    <col min="10" max="16384" width="9" style="4"/>
  </cols>
  <sheetData>
    <row r="1" spans="1:19" ht="40.5" customHeight="1" thickBot="1" x14ac:dyDescent="0.35">
      <c r="A1" s="170" t="s">
        <v>185</v>
      </c>
      <c r="B1" s="171"/>
      <c r="C1" s="171"/>
      <c r="D1" s="171"/>
      <c r="E1" s="171"/>
      <c r="F1" s="171"/>
      <c r="G1" s="171"/>
      <c r="H1" s="171"/>
      <c r="I1" s="17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72" t="s">
        <v>12</v>
      </c>
      <c r="B2" s="174" t="s">
        <v>13</v>
      </c>
      <c r="C2" s="175"/>
      <c r="D2" s="153" t="s">
        <v>14</v>
      </c>
      <c r="E2" s="154"/>
      <c r="F2" s="176" t="s">
        <v>15</v>
      </c>
      <c r="G2" s="175"/>
      <c r="H2" s="153" t="s">
        <v>16</v>
      </c>
      <c r="I2" s="154"/>
    </row>
    <row r="3" spans="1:19" ht="29.25" thickBot="1" x14ac:dyDescent="0.35">
      <c r="A3" s="173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50" t="s">
        <v>21</v>
      </c>
    </row>
    <row r="4" spans="1:19" ht="28.5" customHeight="1" thickTop="1" x14ac:dyDescent="0.3">
      <c r="A4" s="51" t="s">
        <v>23</v>
      </c>
      <c r="B4" s="13">
        <f>'통합표(2025년)'!R5</f>
        <v>11355</v>
      </c>
      <c r="C4" s="14">
        <f>'통합표(2025년)'!S5</f>
        <v>3711450</v>
      </c>
      <c r="D4" s="15">
        <f>'통합표(2025년)'!T5</f>
        <v>0</v>
      </c>
      <c r="E4" s="16">
        <f>'통합표(2025년)'!U5</f>
        <v>0</v>
      </c>
      <c r="F4" s="17">
        <f>'통합표(2025년)'!V5</f>
        <v>0.3</v>
      </c>
      <c r="G4" s="14">
        <f>'통합표(2025년)'!W5</f>
        <v>132580</v>
      </c>
      <c r="H4" s="15">
        <f>'통합표(2025년)'!X5</f>
        <v>0</v>
      </c>
      <c r="I4" s="16">
        <f>'통합표(2025년)'!Y5</f>
        <v>0</v>
      </c>
    </row>
    <row r="5" spans="1:19" ht="28.5" customHeight="1" x14ac:dyDescent="0.3">
      <c r="A5" s="52" t="s">
        <v>24</v>
      </c>
      <c r="B5" s="13">
        <f>'통합표(2025년)'!R6</f>
        <v>63008</v>
      </c>
      <c r="C5" s="14">
        <f>'통합표(2025년)'!S6</f>
        <v>12073470</v>
      </c>
      <c r="D5" s="15">
        <f>'통합표(2025년)'!T6</f>
        <v>8448</v>
      </c>
      <c r="E5" s="16">
        <f>'통합표(2025년)'!U6</f>
        <v>29188160</v>
      </c>
      <c r="F5" s="17">
        <f>'통합표(2025년)'!V6</f>
        <v>0</v>
      </c>
      <c r="G5" s="14">
        <f>'통합표(2025년)'!W6</f>
        <v>0</v>
      </c>
      <c r="H5" s="15">
        <f>'통합표(2025년)'!X6</f>
        <v>22973</v>
      </c>
      <c r="I5" s="16">
        <f>'통합표(2025년)'!Y6</f>
        <v>23671670</v>
      </c>
    </row>
    <row r="6" spans="1:19" ht="28.5" customHeight="1" x14ac:dyDescent="0.3">
      <c r="A6" s="52" t="s">
        <v>25</v>
      </c>
      <c r="B6" s="13">
        <f>'통합표(2025년)'!R7</f>
        <v>26390</v>
      </c>
      <c r="C6" s="14">
        <f>'통합표(2025년)'!S7</f>
        <v>6223950</v>
      </c>
      <c r="D6" s="15">
        <f>'통합표(2025년)'!T7</f>
        <v>351</v>
      </c>
      <c r="E6" s="16">
        <f>'통합표(2025년)'!U7</f>
        <v>1034770</v>
      </c>
      <c r="F6" s="17">
        <f>'통합표(2025년)'!V7</f>
        <v>0</v>
      </c>
      <c r="G6" s="14">
        <f>'통합표(2025년)'!W7</f>
        <v>0</v>
      </c>
      <c r="H6" s="15">
        <f>'통합표(2025년)'!X7</f>
        <v>433</v>
      </c>
      <c r="I6" s="16">
        <f>'통합표(2025년)'!Y7</f>
        <v>485000</v>
      </c>
    </row>
    <row r="7" spans="1:19" ht="28.5" customHeight="1" x14ac:dyDescent="0.3">
      <c r="A7" s="52" t="s">
        <v>26</v>
      </c>
      <c r="B7" s="13">
        <f>'통합표(2025년)'!R8</f>
        <v>51656</v>
      </c>
      <c r="C7" s="14">
        <f>'통합표(2025년)'!S8</f>
        <v>8655140</v>
      </c>
      <c r="D7" s="15">
        <f>'통합표(2025년)'!T8</f>
        <v>0</v>
      </c>
      <c r="E7" s="16">
        <f>'통합표(2025년)'!U8</f>
        <v>0</v>
      </c>
      <c r="F7" s="17">
        <f>'통합표(2025년)'!V8</f>
        <v>0</v>
      </c>
      <c r="G7" s="14">
        <f>'통합표(2025년)'!W8</f>
        <v>0</v>
      </c>
      <c r="H7" s="15">
        <f>'통합표(2025년)'!X8</f>
        <v>0</v>
      </c>
      <c r="I7" s="16">
        <f>'통합표(2025년)'!Y8</f>
        <v>0</v>
      </c>
    </row>
    <row r="8" spans="1:19" ht="28.5" customHeight="1" x14ac:dyDescent="0.3">
      <c r="A8" s="52" t="s">
        <v>27</v>
      </c>
      <c r="B8" s="13">
        <f>'통합표(2025년)'!R9</f>
        <v>13847</v>
      </c>
      <c r="C8" s="14">
        <f>'통합표(2025년)'!S9</f>
        <v>2918290</v>
      </c>
      <c r="D8" s="15">
        <f>'통합표(2025년)'!T9</f>
        <v>0</v>
      </c>
      <c r="E8" s="16">
        <f>'통합표(2025년)'!U9</f>
        <v>0</v>
      </c>
      <c r="F8" s="17">
        <f>'통합표(2025년)'!V9</f>
        <v>0</v>
      </c>
      <c r="G8" s="14">
        <f>'통합표(2025년)'!W9</f>
        <v>0</v>
      </c>
      <c r="H8" s="15">
        <f>'통합표(2025년)'!X9</f>
        <v>0</v>
      </c>
      <c r="I8" s="16">
        <f>'통합표(2025년)'!Y9</f>
        <v>0</v>
      </c>
    </row>
    <row r="9" spans="1:19" ht="28.5" customHeight="1" x14ac:dyDescent="0.3">
      <c r="A9" s="52" t="s">
        <v>28</v>
      </c>
      <c r="B9" s="13">
        <f>'통합표(2025년)'!R10</f>
        <v>22453</v>
      </c>
      <c r="C9" s="14">
        <f>'통합표(2025년)'!S10</f>
        <v>4417610</v>
      </c>
      <c r="D9" s="15">
        <f>'통합표(2025년)'!T10</f>
        <v>0</v>
      </c>
      <c r="E9" s="16">
        <f>'통합표(2025년)'!U10</f>
        <v>0</v>
      </c>
      <c r="F9" s="17">
        <f>'통합표(2025년)'!V10</f>
        <v>0</v>
      </c>
      <c r="G9" s="14">
        <f>'통합표(2025년)'!W10</f>
        <v>0</v>
      </c>
      <c r="H9" s="15">
        <f>'통합표(2025년)'!X10</f>
        <v>0</v>
      </c>
      <c r="I9" s="16">
        <f>'통합표(2025년)'!Y10</f>
        <v>0</v>
      </c>
    </row>
    <row r="10" spans="1:19" ht="28.5" customHeight="1" x14ac:dyDescent="0.3">
      <c r="A10" s="53" t="s">
        <v>29</v>
      </c>
      <c r="B10" s="13">
        <f>'통합표(2025년)'!R11</f>
        <v>32069</v>
      </c>
      <c r="C10" s="14">
        <f>'통합표(2025년)'!S11</f>
        <v>6160830</v>
      </c>
      <c r="D10" s="15">
        <f>'통합표(2025년)'!T11</f>
        <v>0</v>
      </c>
      <c r="E10" s="16">
        <f>'통합표(2025년)'!U11</f>
        <v>0</v>
      </c>
      <c r="F10" s="17">
        <f>'통합표(2025년)'!V11</f>
        <v>0</v>
      </c>
      <c r="G10" s="14">
        <f>'통합표(2025년)'!W11</f>
        <v>0</v>
      </c>
      <c r="H10" s="15">
        <f>'통합표(2025년)'!X11</f>
        <v>0</v>
      </c>
      <c r="I10" s="16">
        <f>'통합표(2025년)'!Y11</f>
        <v>0</v>
      </c>
    </row>
    <row r="11" spans="1:19" ht="28.5" customHeight="1" x14ac:dyDescent="0.3">
      <c r="A11" s="52" t="s">
        <v>30</v>
      </c>
      <c r="B11" s="13">
        <f>'통합표(2025년)'!R12</f>
        <v>10551</v>
      </c>
      <c r="C11" s="14">
        <f>'통합표(2025년)'!S12</f>
        <v>1788530</v>
      </c>
      <c r="D11" s="15">
        <f>'통합표(2025년)'!T12</f>
        <v>0</v>
      </c>
      <c r="E11" s="16">
        <f>'통합표(2025년)'!U12</f>
        <v>0</v>
      </c>
      <c r="F11" s="17">
        <f>'통합표(2025년)'!V12</f>
        <v>0</v>
      </c>
      <c r="G11" s="14">
        <f>'통합표(2025년)'!W12</f>
        <v>0</v>
      </c>
      <c r="H11" s="15">
        <f>'통합표(2025년)'!X12</f>
        <v>0</v>
      </c>
      <c r="I11" s="16">
        <f>'통합표(2025년)'!Y12</f>
        <v>0</v>
      </c>
    </row>
    <row r="12" spans="1:19" ht="28.5" customHeight="1" x14ac:dyDescent="0.3">
      <c r="A12" s="52" t="s">
        <v>31</v>
      </c>
      <c r="B12" s="13">
        <f>'통합표(2025년)'!R13</f>
        <v>24161</v>
      </c>
      <c r="C12" s="14">
        <f>'통합표(2025년)'!S13</f>
        <v>5547210</v>
      </c>
      <c r="D12" s="15">
        <f>'통합표(2025년)'!T13</f>
        <v>0</v>
      </c>
      <c r="E12" s="16">
        <f>'통합표(2025년)'!U13</f>
        <v>0</v>
      </c>
      <c r="F12" s="17">
        <f>'통합표(2025년)'!V13</f>
        <v>0</v>
      </c>
      <c r="G12" s="14">
        <f>'통합표(2025년)'!W13</f>
        <v>0</v>
      </c>
      <c r="H12" s="15">
        <f>'통합표(2025년)'!X13</f>
        <v>0</v>
      </c>
      <c r="I12" s="16">
        <f>'통합표(2025년)'!Y13</f>
        <v>0</v>
      </c>
    </row>
    <row r="13" spans="1:19" ht="28.5" customHeight="1" x14ac:dyDescent="0.3">
      <c r="A13" s="52" t="s">
        <v>32</v>
      </c>
      <c r="B13" s="13">
        <f>'통합표(2025년)'!R14</f>
        <v>15468</v>
      </c>
      <c r="C13" s="14">
        <f>'통합표(2025년)'!S14</f>
        <v>3149050</v>
      </c>
      <c r="D13" s="15">
        <f>'통합표(2025년)'!T14</f>
        <v>0</v>
      </c>
      <c r="E13" s="16">
        <f>'통합표(2025년)'!U14</f>
        <v>0</v>
      </c>
      <c r="F13" s="17">
        <f>'통합표(2025년)'!V14</f>
        <v>0</v>
      </c>
      <c r="G13" s="14">
        <f>'통합표(2025년)'!W14</f>
        <v>0</v>
      </c>
      <c r="H13" s="15">
        <f>'통합표(2025년)'!X14</f>
        <v>0</v>
      </c>
      <c r="I13" s="16">
        <f>'통합표(2025년)'!Y14</f>
        <v>0</v>
      </c>
    </row>
    <row r="14" spans="1:19" ht="28.5" customHeight="1" x14ac:dyDescent="0.3">
      <c r="A14" s="52" t="s">
        <v>33</v>
      </c>
      <c r="B14" s="13">
        <f>'통합표(2025년)'!R15</f>
        <v>44528</v>
      </c>
      <c r="C14" s="14">
        <f>'통합표(2025년)'!S15</f>
        <v>8312480</v>
      </c>
      <c r="D14" s="15">
        <f>'통합표(2025년)'!T15</f>
        <v>2710</v>
      </c>
      <c r="E14" s="16">
        <f>'통합표(2025년)'!U15</f>
        <v>14053900</v>
      </c>
      <c r="F14" s="17">
        <f>'통합표(2025년)'!V15</f>
        <v>0</v>
      </c>
      <c r="G14" s="14">
        <f>'통합표(2025년)'!W15</f>
        <v>0</v>
      </c>
      <c r="H14" s="15">
        <f>'통합표(2025년)'!X15</f>
        <v>8737</v>
      </c>
      <c r="I14" s="16">
        <f>'통합표(2025년)'!Y15</f>
        <v>9039920</v>
      </c>
    </row>
    <row r="15" spans="1:19" ht="28.5" customHeight="1" thickBot="1" x14ac:dyDescent="0.35">
      <c r="A15" s="54" t="s">
        <v>34</v>
      </c>
      <c r="B15" s="13">
        <f>'통합표(2025년)'!R16</f>
        <v>14018</v>
      </c>
      <c r="C15" s="14">
        <f>'통합표(2025년)'!S16</f>
        <v>2375610</v>
      </c>
      <c r="D15" s="15">
        <f>'통합표(2025년)'!T16</f>
        <v>0</v>
      </c>
      <c r="E15" s="16">
        <f>'통합표(2025년)'!U16</f>
        <v>0</v>
      </c>
      <c r="F15" s="17">
        <f>'통합표(2025년)'!V16</f>
        <v>0</v>
      </c>
      <c r="G15" s="14">
        <f>'통합표(2025년)'!W16</f>
        <v>0</v>
      </c>
      <c r="H15" s="15">
        <f>'통합표(2025년)'!X16</f>
        <v>0</v>
      </c>
      <c r="I15" s="16">
        <f>'통합표(2025년)'!Y16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J6" sqref="J6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1.5" style="4" bestFit="1" customWidth="1"/>
    <col min="8" max="8" width="9.125" style="4" customWidth="1"/>
    <col min="9" max="9" width="12.875" style="4" bestFit="1" customWidth="1"/>
    <col min="10" max="16384" width="9" style="4"/>
  </cols>
  <sheetData>
    <row r="1" spans="1:19" ht="40.5" customHeight="1" thickBot="1" x14ac:dyDescent="0.35">
      <c r="A1" s="170" t="s">
        <v>186</v>
      </c>
      <c r="B1" s="171"/>
      <c r="C1" s="171"/>
      <c r="D1" s="171"/>
      <c r="E1" s="171"/>
      <c r="F1" s="171"/>
      <c r="G1" s="171"/>
      <c r="H1" s="171"/>
      <c r="I1" s="17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72" t="s">
        <v>12</v>
      </c>
      <c r="B2" s="174" t="s">
        <v>13</v>
      </c>
      <c r="C2" s="175"/>
      <c r="D2" s="153" t="s">
        <v>14</v>
      </c>
      <c r="E2" s="154"/>
      <c r="F2" s="176" t="s">
        <v>15</v>
      </c>
      <c r="G2" s="175"/>
      <c r="H2" s="153" t="s">
        <v>16</v>
      </c>
      <c r="I2" s="154"/>
    </row>
    <row r="3" spans="1:19" ht="29.25" thickBot="1" x14ac:dyDescent="0.35">
      <c r="A3" s="173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50" t="s">
        <v>21</v>
      </c>
    </row>
    <row r="4" spans="1:19" ht="28.5" customHeight="1" thickTop="1" x14ac:dyDescent="0.3">
      <c r="A4" s="51" t="s">
        <v>23</v>
      </c>
      <c r="B4" s="13">
        <f>'통합표(2025년)'!Z5</f>
        <v>9958</v>
      </c>
      <c r="C4" s="14">
        <f>'통합표(2025년)'!AA5</f>
        <v>3123150</v>
      </c>
      <c r="D4" s="15">
        <f>'통합표(2025년)'!AB5</f>
        <v>160</v>
      </c>
      <c r="E4" s="16">
        <f>'통합표(2025년)'!AC5</f>
        <v>568600</v>
      </c>
      <c r="F4" s="17">
        <f>'통합표(2025년)'!AD5</f>
        <v>0.3</v>
      </c>
      <c r="G4" s="14">
        <f>'통합표(2025년)'!AE5</f>
        <v>132581</v>
      </c>
      <c r="H4" s="15">
        <f>'통합표(2025년)'!AF5</f>
        <v>0</v>
      </c>
      <c r="I4" s="16">
        <f>'통합표(2025년)'!AG5</f>
        <v>0</v>
      </c>
    </row>
    <row r="5" spans="1:19" ht="28.5" customHeight="1" x14ac:dyDescent="0.3">
      <c r="A5" s="52" t="s">
        <v>24</v>
      </c>
      <c r="B5" s="13">
        <f>'통합표(2025년)'!Z6</f>
        <v>56338</v>
      </c>
      <c r="C5" s="14">
        <f>'통합표(2025년)'!AA6</f>
        <v>9434380</v>
      </c>
      <c r="D5" s="15">
        <f>'통합표(2025년)'!AB6</f>
        <v>0</v>
      </c>
      <c r="E5" s="16">
        <f>'통합표(2025년)'!AC6</f>
        <v>0</v>
      </c>
      <c r="F5" s="17">
        <f>'통합표(2025년)'!AD6</f>
        <v>0</v>
      </c>
      <c r="G5" s="14">
        <f>'통합표(2025년)'!AE6</f>
        <v>0</v>
      </c>
      <c r="H5" s="15">
        <f>'통합표(2025년)'!AF6</f>
        <v>16810</v>
      </c>
      <c r="I5" s="16">
        <f>'통합표(2025년)'!AG6</f>
        <v>17262470</v>
      </c>
    </row>
    <row r="6" spans="1:19" ht="28.5" customHeight="1" x14ac:dyDescent="0.3">
      <c r="A6" s="52" t="s">
        <v>25</v>
      </c>
      <c r="B6" s="13">
        <f>'통합표(2025년)'!Z7</f>
        <v>18435</v>
      </c>
      <c r="C6" s="14">
        <f>'통합표(2025년)'!AA7</f>
        <v>4248610</v>
      </c>
      <c r="D6" s="15">
        <f>'통합표(2025년)'!AB7</f>
        <v>0</v>
      </c>
      <c r="E6" s="16">
        <f>'통합표(2025년)'!AC7</f>
        <v>0</v>
      </c>
      <c r="F6" s="17">
        <f>'통합표(2025년)'!AD7</f>
        <v>0</v>
      </c>
      <c r="G6" s="14">
        <f>'통합표(2025년)'!AE7</f>
        <v>0</v>
      </c>
      <c r="H6" s="15">
        <f>'통합표(2025년)'!AF7</f>
        <v>54</v>
      </c>
      <c r="I6" s="16">
        <f>'통합표(2025년)'!AG7</f>
        <v>82690</v>
      </c>
    </row>
    <row r="7" spans="1:19" ht="28.5" customHeight="1" x14ac:dyDescent="0.3">
      <c r="A7" s="52" t="s">
        <v>26</v>
      </c>
      <c r="B7" s="13">
        <f>'통합표(2025년)'!Z8</f>
        <v>32650</v>
      </c>
      <c r="C7" s="14">
        <f>'통합표(2025년)'!AA8</f>
        <v>5715560</v>
      </c>
      <c r="D7" s="15">
        <f>'통합표(2025년)'!AB8</f>
        <v>0</v>
      </c>
      <c r="E7" s="16">
        <f>'통합표(2025년)'!AC8</f>
        <v>0</v>
      </c>
      <c r="F7" s="17">
        <f>'통합표(2025년)'!AD8</f>
        <v>0</v>
      </c>
      <c r="G7" s="14">
        <f>'통합표(2025년)'!AE8</f>
        <v>0</v>
      </c>
      <c r="H7" s="15">
        <f>'통합표(2025년)'!AF8</f>
        <v>0</v>
      </c>
      <c r="I7" s="16">
        <f>'통합표(2025년)'!AG8</f>
        <v>0</v>
      </c>
    </row>
    <row r="8" spans="1:19" ht="28.5" customHeight="1" x14ac:dyDescent="0.3">
      <c r="A8" s="52" t="s">
        <v>27</v>
      </c>
      <c r="B8" s="13">
        <f>'통합표(2025년)'!Z9</f>
        <v>13174</v>
      </c>
      <c r="C8" s="14">
        <f>'통합표(2025년)'!AA9</f>
        <v>2610280</v>
      </c>
      <c r="D8" s="15">
        <f>'통합표(2025년)'!AB9</f>
        <v>1024</v>
      </c>
      <c r="E8" s="16">
        <f>'통합표(2025년)'!AC9</f>
        <v>3300720</v>
      </c>
      <c r="F8" s="17">
        <f>'통합표(2025년)'!AD9</f>
        <v>0</v>
      </c>
      <c r="G8" s="14">
        <f>'통합표(2025년)'!AE9</f>
        <v>0</v>
      </c>
      <c r="H8" s="15">
        <f>'통합표(2025년)'!AF9</f>
        <v>0</v>
      </c>
      <c r="I8" s="16">
        <f>'통합표(2025년)'!AG9</f>
        <v>0</v>
      </c>
    </row>
    <row r="9" spans="1:19" ht="28.5" customHeight="1" x14ac:dyDescent="0.3">
      <c r="A9" s="52" t="s">
        <v>28</v>
      </c>
      <c r="B9" s="13">
        <f>'통합표(2025년)'!Z10</f>
        <v>14883</v>
      </c>
      <c r="C9" s="14">
        <f>'통합표(2025년)'!AA10</f>
        <v>2427560</v>
      </c>
      <c r="D9" s="15">
        <f>'통합표(2025년)'!AB10</f>
        <v>433</v>
      </c>
      <c r="E9" s="16">
        <f>'통합표(2025년)'!AC10</f>
        <v>1284280</v>
      </c>
      <c r="F9" s="17">
        <f>'통합표(2025년)'!AD10</f>
        <v>0</v>
      </c>
      <c r="G9" s="14">
        <f>'통합표(2025년)'!AE10</f>
        <v>0</v>
      </c>
      <c r="H9" s="15">
        <f>'통합표(2025년)'!AF10</f>
        <v>0</v>
      </c>
      <c r="I9" s="16">
        <f>'통합표(2025년)'!AG10</f>
        <v>0</v>
      </c>
    </row>
    <row r="10" spans="1:19" ht="28.5" customHeight="1" x14ac:dyDescent="0.3">
      <c r="A10" s="53" t="s">
        <v>29</v>
      </c>
      <c r="B10" s="13">
        <f>'통합표(2025년)'!Z11</f>
        <v>20669</v>
      </c>
      <c r="C10" s="14">
        <f>'통합표(2025년)'!AA11</f>
        <v>4243490</v>
      </c>
      <c r="D10" s="15">
        <f>'통합표(2025년)'!AB11</f>
        <v>0</v>
      </c>
      <c r="E10" s="16">
        <f>'통합표(2025년)'!AC11</f>
        <v>0</v>
      </c>
      <c r="F10" s="17">
        <f>'통합표(2025년)'!AD11</f>
        <v>0</v>
      </c>
      <c r="G10" s="14">
        <f>'통합표(2025년)'!AE11</f>
        <v>0</v>
      </c>
      <c r="H10" s="15">
        <f>'통합표(2025년)'!AF11</f>
        <v>0</v>
      </c>
      <c r="I10" s="16">
        <f>'통합표(2025년)'!AG11</f>
        <v>0</v>
      </c>
    </row>
    <row r="11" spans="1:19" ht="28.5" customHeight="1" x14ac:dyDescent="0.3">
      <c r="A11" s="52" t="s">
        <v>30</v>
      </c>
      <c r="B11" s="13">
        <f>'통합표(2025년)'!Z12</f>
        <v>8167</v>
      </c>
      <c r="C11" s="14">
        <f>'통합표(2025년)'!AA12</f>
        <v>1515510</v>
      </c>
      <c r="D11" s="15">
        <f>'통합표(2025년)'!AB12</f>
        <v>56</v>
      </c>
      <c r="E11" s="16">
        <f>'통합표(2025년)'!AC12</f>
        <v>114640</v>
      </c>
      <c r="F11" s="17">
        <f>'통합표(2025년)'!AD12</f>
        <v>0</v>
      </c>
      <c r="G11" s="14">
        <f>'통합표(2025년)'!AE12</f>
        <v>0</v>
      </c>
      <c r="H11" s="15">
        <f>'통합표(2025년)'!AF12</f>
        <v>0</v>
      </c>
      <c r="I11" s="16">
        <f>'통합표(2025년)'!AG12</f>
        <v>0</v>
      </c>
    </row>
    <row r="12" spans="1:19" ht="28.5" customHeight="1" x14ac:dyDescent="0.3">
      <c r="A12" s="52" t="s">
        <v>31</v>
      </c>
      <c r="B12" s="13">
        <f>'통합표(2025년)'!Z13</f>
        <v>18295</v>
      </c>
      <c r="C12" s="14">
        <f>'통합표(2025년)'!AA13</f>
        <v>4207770</v>
      </c>
      <c r="D12" s="15">
        <f>'통합표(2025년)'!AB13</f>
        <v>0</v>
      </c>
      <c r="E12" s="16">
        <f>'통합표(2025년)'!AC13</f>
        <v>0</v>
      </c>
      <c r="F12" s="17">
        <f>'통합표(2025년)'!AD13</f>
        <v>0</v>
      </c>
      <c r="G12" s="14">
        <f>'통합표(2025년)'!AE13</f>
        <v>0</v>
      </c>
      <c r="H12" s="15">
        <f>'통합표(2025년)'!AF13</f>
        <v>0</v>
      </c>
      <c r="I12" s="16">
        <f>'통합표(2025년)'!AG13</f>
        <v>0</v>
      </c>
    </row>
    <row r="13" spans="1:19" ht="28.5" customHeight="1" x14ac:dyDescent="0.3">
      <c r="A13" s="52" t="s">
        <v>32</v>
      </c>
      <c r="B13" s="13">
        <f>'통합표(2025년)'!Z14</f>
        <v>11452</v>
      </c>
      <c r="C13" s="14">
        <f>'통합표(2025년)'!AA14</f>
        <v>2311690</v>
      </c>
      <c r="D13" s="15">
        <f>'통합표(2025년)'!AB14</f>
        <v>0</v>
      </c>
      <c r="E13" s="16">
        <f>'통합표(2025년)'!AC14</f>
        <v>0</v>
      </c>
      <c r="F13" s="17">
        <f>'통합표(2025년)'!AD14</f>
        <v>0</v>
      </c>
      <c r="G13" s="14">
        <f>'통합표(2025년)'!AE14</f>
        <v>0</v>
      </c>
      <c r="H13" s="15">
        <f>'통합표(2025년)'!AF14</f>
        <v>0</v>
      </c>
      <c r="I13" s="16">
        <f>'통합표(2025년)'!AG14</f>
        <v>0</v>
      </c>
    </row>
    <row r="14" spans="1:19" ht="28.5" customHeight="1" x14ac:dyDescent="0.3">
      <c r="A14" s="52" t="s">
        <v>33</v>
      </c>
      <c r="B14" s="13">
        <f>'통합표(2025년)'!Z15</f>
        <v>37339</v>
      </c>
      <c r="C14" s="14">
        <f>'통합표(2025년)'!AA15</f>
        <v>5185300</v>
      </c>
      <c r="D14" s="15">
        <f>'통합표(2025년)'!AB15</f>
        <v>0</v>
      </c>
      <c r="E14" s="16">
        <f>'통합표(2025년)'!AC15</f>
        <v>0</v>
      </c>
      <c r="F14" s="17">
        <f>'통합표(2025년)'!AD15</f>
        <v>0</v>
      </c>
      <c r="G14" s="14">
        <f>'통합표(2025년)'!AE15</f>
        <v>0</v>
      </c>
      <c r="H14" s="15">
        <f>'통합표(2025년)'!AF15</f>
        <v>5999</v>
      </c>
      <c r="I14" s="16">
        <f>'통합표(2025년)'!AG15</f>
        <v>6166130</v>
      </c>
    </row>
    <row r="15" spans="1:19" ht="28.5" customHeight="1" thickBot="1" x14ac:dyDescent="0.35">
      <c r="A15" s="54" t="s">
        <v>34</v>
      </c>
      <c r="B15" s="13">
        <f>'통합표(2025년)'!Z16</f>
        <v>15147</v>
      </c>
      <c r="C15" s="14">
        <f>'통합표(2025년)'!AA16</f>
        <v>2326650</v>
      </c>
      <c r="D15" s="15">
        <f>'통합표(2025년)'!AB16</f>
        <v>474</v>
      </c>
      <c r="E15" s="16">
        <f>'통합표(2025년)'!AC16</f>
        <v>1461640</v>
      </c>
      <c r="F15" s="17">
        <f>'통합표(2025년)'!AD16</f>
        <v>0</v>
      </c>
      <c r="G15" s="14">
        <f>'통합표(2025년)'!AE16</f>
        <v>0</v>
      </c>
      <c r="H15" s="15">
        <f>'통합표(2025년)'!AF16</f>
        <v>0</v>
      </c>
      <c r="I15" s="16">
        <f>'통합표(2025년)'!AG16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D15" sqref="D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25" style="4" customWidth="1"/>
    <col min="4" max="4" width="9.125" style="4" customWidth="1"/>
    <col min="5" max="5" width="10.875" style="4" customWidth="1"/>
    <col min="6" max="6" width="9.125" style="4" customWidth="1"/>
    <col min="7" max="7" width="12.125" style="4" customWidth="1"/>
    <col min="8" max="8" width="9.125" style="4" customWidth="1"/>
    <col min="9" max="9" width="12.875" style="4" bestFit="1" customWidth="1"/>
    <col min="10" max="16384" width="9" style="4"/>
  </cols>
  <sheetData>
    <row r="1" spans="1:19" ht="40.5" customHeight="1" thickBot="1" x14ac:dyDescent="0.35">
      <c r="A1" s="170" t="s">
        <v>187</v>
      </c>
      <c r="B1" s="171"/>
      <c r="C1" s="171"/>
      <c r="D1" s="171"/>
      <c r="E1" s="171"/>
      <c r="F1" s="171"/>
      <c r="G1" s="171"/>
      <c r="H1" s="171"/>
      <c r="I1" s="17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72" t="s">
        <v>12</v>
      </c>
      <c r="B2" s="174" t="s">
        <v>13</v>
      </c>
      <c r="C2" s="175"/>
      <c r="D2" s="153" t="s">
        <v>14</v>
      </c>
      <c r="E2" s="154"/>
      <c r="F2" s="176" t="s">
        <v>15</v>
      </c>
      <c r="G2" s="175"/>
      <c r="H2" s="153" t="s">
        <v>16</v>
      </c>
      <c r="I2" s="154"/>
    </row>
    <row r="3" spans="1:19" ht="29.25" thickBot="1" x14ac:dyDescent="0.35">
      <c r="A3" s="173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50" t="s">
        <v>21</v>
      </c>
    </row>
    <row r="4" spans="1:19" ht="28.5" customHeight="1" thickTop="1" x14ac:dyDescent="0.3">
      <c r="A4" s="51" t="s">
        <v>23</v>
      </c>
      <c r="B4" s="13">
        <f>'통합표(2025년)'!AH5</f>
        <v>0</v>
      </c>
      <c r="C4" s="14">
        <f>'통합표(2025년)'!AI5</f>
        <v>0</v>
      </c>
      <c r="D4" s="15">
        <v>0</v>
      </c>
      <c r="E4" s="16">
        <f>'통합표(2025년)'!AK5</f>
        <v>0</v>
      </c>
      <c r="F4" s="17">
        <f>'통합표(2025년)'!AL5</f>
        <v>0</v>
      </c>
      <c r="G4" s="14">
        <f>'통합표(2025년)'!AM5</f>
        <v>0</v>
      </c>
      <c r="H4" s="15">
        <f>'통합표(2025년)'!AN5</f>
        <v>0</v>
      </c>
      <c r="I4" s="16">
        <f>'통합표(2025년)'!AO5</f>
        <v>0</v>
      </c>
    </row>
    <row r="5" spans="1:19" ht="28.5" customHeight="1" x14ac:dyDescent="0.3">
      <c r="A5" s="52" t="s">
        <v>24</v>
      </c>
      <c r="B5" s="13">
        <f>'통합표(2025년)'!AH6</f>
        <v>0</v>
      </c>
      <c r="C5" s="14">
        <f>'통합표(2025년)'!AI6</f>
        <v>0</v>
      </c>
      <c r="D5" s="15">
        <v>0</v>
      </c>
      <c r="E5" s="16">
        <f>'통합표(2025년)'!AK6</f>
        <v>0</v>
      </c>
      <c r="F5" s="17">
        <f>'통합표(2025년)'!AL6</f>
        <v>0</v>
      </c>
      <c r="G5" s="14">
        <f>'통합표(2025년)'!AM6</f>
        <v>0</v>
      </c>
      <c r="H5" s="15">
        <f>'통합표(2025년)'!AN6</f>
        <v>0</v>
      </c>
      <c r="I5" s="16">
        <f>'통합표(2025년)'!AO6</f>
        <v>0</v>
      </c>
    </row>
    <row r="6" spans="1:19" ht="28.5" customHeight="1" x14ac:dyDescent="0.3">
      <c r="A6" s="52" t="s">
        <v>25</v>
      </c>
      <c r="B6" s="13">
        <f>'통합표(2025년)'!AH7</f>
        <v>0</v>
      </c>
      <c r="C6" s="14">
        <f>'통합표(2025년)'!AI7</f>
        <v>0</v>
      </c>
      <c r="D6" s="15">
        <v>0</v>
      </c>
      <c r="E6" s="16">
        <f>'통합표(2025년)'!AK7</f>
        <v>0</v>
      </c>
      <c r="F6" s="17">
        <f>'통합표(2025년)'!AL7</f>
        <v>0</v>
      </c>
      <c r="G6" s="14">
        <f>'통합표(2025년)'!AM7</f>
        <v>0</v>
      </c>
      <c r="H6" s="15">
        <f>'통합표(2025년)'!AN7</f>
        <v>0</v>
      </c>
      <c r="I6" s="16">
        <f>'통합표(2025년)'!AO7</f>
        <v>0</v>
      </c>
    </row>
    <row r="7" spans="1:19" ht="28.5" customHeight="1" x14ac:dyDescent="0.3">
      <c r="A7" s="52" t="s">
        <v>26</v>
      </c>
      <c r="B7" s="13">
        <f>'통합표(2025년)'!AH8</f>
        <v>0</v>
      </c>
      <c r="C7" s="14">
        <f>'통합표(2025년)'!AI8</f>
        <v>0</v>
      </c>
      <c r="D7" s="15">
        <v>0</v>
      </c>
      <c r="E7" s="16">
        <f>'통합표(2025년)'!AK8</f>
        <v>0</v>
      </c>
      <c r="F7" s="17">
        <f>'통합표(2025년)'!AL8</f>
        <v>0</v>
      </c>
      <c r="G7" s="14">
        <f>'통합표(2025년)'!AM8</f>
        <v>0</v>
      </c>
      <c r="H7" s="15">
        <f>'통합표(2025년)'!AN8</f>
        <v>0</v>
      </c>
      <c r="I7" s="16">
        <f>'통합표(2025년)'!AO8</f>
        <v>0</v>
      </c>
    </row>
    <row r="8" spans="1:19" ht="28.5" customHeight="1" x14ac:dyDescent="0.3">
      <c r="A8" s="52" t="s">
        <v>27</v>
      </c>
      <c r="B8" s="13">
        <f>'통합표(2025년)'!AH9</f>
        <v>0</v>
      </c>
      <c r="C8" s="14">
        <f>'통합표(2025년)'!AI9</f>
        <v>0</v>
      </c>
      <c r="D8" s="15">
        <v>0</v>
      </c>
      <c r="E8" s="16">
        <f>'통합표(2025년)'!AK9</f>
        <v>0</v>
      </c>
      <c r="F8" s="17">
        <f>'통합표(2025년)'!AL9</f>
        <v>0</v>
      </c>
      <c r="G8" s="14">
        <f>'통합표(2025년)'!AM9</f>
        <v>0</v>
      </c>
      <c r="H8" s="15">
        <f>'통합표(2025년)'!AN9</f>
        <v>0</v>
      </c>
      <c r="I8" s="16">
        <f>'통합표(2025년)'!AO9</f>
        <v>0</v>
      </c>
    </row>
    <row r="9" spans="1:19" ht="28.5" customHeight="1" x14ac:dyDescent="0.3">
      <c r="A9" s="52" t="s">
        <v>28</v>
      </c>
      <c r="B9" s="13">
        <f>'통합표(2025년)'!AH10</f>
        <v>0</v>
      </c>
      <c r="C9" s="14">
        <f>'통합표(2025년)'!AI10</f>
        <v>0</v>
      </c>
      <c r="D9" s="15">
        <v>0</v>
      </c>
      <c r="E9" s="16">
        <f>'통합표(2025년)'!AK10</f>
        <v>0</v>
      </c>
      <c r="F9" s="17">
        <f>'통합표(2025년)'!AL10</f>
        <v>0</v>
      </c>
      <c r="G9" s="14">
        <f>'통합표(2025년)'!AM10</f>
        <v>0</v>
      </c>
      <c r="H9" s="15">
        <f>'통합표(2025년)'!AN10</f>
        <v>0</v>
      </c>
      <c r="I9" s="16">
        <f>'통합표(2025년)'!AO10</f>
        <v>0</v>
      </c>
    </row>
    <row r="10" spans="1:19" ht="28.5" customHeight="1" x14ac:dyDescent="0.3">
      <c r="A10" s="53" t="s">
        <v>29</v>
      </c>
      <c r="B10" s="13">
        <f>'통합표(2025년)'!AH11</f>
        <v>0</v>
      </c>
      <c r="C10" s="14">
        <f>'통합표(2025년)'!AI11</f>
        <v>0</v>
      </c>
      <c r="D10" s="15">
        <v>0</v>
      </c>
      <c r="E10" s="16">
        <f>'통합표(2025년)'!AK11</f>
        <v>0</v>
      </c>
      <c r="F10" s="17">
        <f>'통합표(2025년)'!AL11</f>
        <v>0</v>
      </c>
      <c r="G10" s="14">
        <f>'통합표(2025년)'!AM11</f>
        <v>0</v>
      </c>
      <c r="H10" s="15">
        <f>'통합표(2025년)'!AN11</f>
        <v>0</v>
      </c>
      <c r="I10" s="16">
        <f>'통합표(2025년)'!AO11</f>
        <v>0</v>
      </c>
    </row>
    <row r="11" spans="1:19" ht="28.5" customHeight="1" x14ac:dyDescent="0.3">
      <c r="A11" s="52" t="s">
        <v>30</v>
      </c>
      <c r="B11" s="13">
        <f>'통합표(2025년)'!AH12</f>
        <v>0</v>
      </c>
      <c r="C11" s="14">
        <f>'통합표(2025년)'!AI12</f>
        <v>0</v>
      </c>
      <c r="D11" s="15">
        <v>0</v>
      </c>
      <c r="E11" s="16">
        <f>'통합표(2025년)'!AK12</f>
        <v>0</v>
      </c>
      <c r="F11" s="17">
        <f>'통합표(2025년)'!AL12</f>
        <v>0</v>
      </c>
      <c r="G11" s="14">
        <f>'통합표(2025년)'!AM12</f>
        <v>0</v>
      </c>
      <c r="H11" s="15">
        <f>'통합표(2025년)'!AN12</f>
        <v>0</v>
      </c>
      <c r="I11" s="16">
        <f>'통합표(2025년)'!AO12</f>
        <v>0</v>
      </c>
    </row>
    <row r="12" spans="1:19" ht="28.5" customHeight="1" x14ac:dyDescent="0.3">
      <c r="A12" s="52" t="s">
        <v>31</v>
      </c>
      <c r="B12" s="13">
        <f>'통합표(2025년)'!AH13</f>
        <v>0</v>
      </c>
      <c r="C12" s="14">
        <f>'통합표(2025년)'!AI13</f>
        <v>0</v>
      </c>
      <c r="D12" s="15">
        <v>0</v>
      </c>
      <c r="E12" s="16">
        <f>'통합표(2025년)'!AK13</f>
        <v>0</v>
      </c>
      <c r="F12" s="17">
        <f>'통합표(2025년)'!AL13</f>
        <v>0</v>
      </c>
      <c r="G12" s="14">
        <f>'통합표(2025년)'!AM13</f>
        <v>0</v>
      </c>
      <c r="H12" s="15">
        <f>'통합표(2025년)'!AN13</f>
        <v>0</v>
      </c>
      <c r="I12" s="16">
        <f>'통합표(2025년)'!AO13</f>
        <v>0</v>
      </c>
    </row>
    <row r="13" spans="1:19" ht="28.5" customHeight="1" x14ac:dyDescent="0.3">
      <c r="A13" s="52" t="s">
        <v>32</v>
      </c>
      <c r="B13" s="13">
        <f>'통합표(2025년)'!AH14</f>
        <v>0</v>
      </c>
      <c r="C13" s="14">
        <f>'통합표(2025년)'!AI14</f>
        <v>0</v>
      </c>
      <c r="D13" s="15">
        <v>0</v>
      </c>
      <c r="E13" s="16">
        <f>'통합표(2025년)'!AK14</f>
        <v>0</v>
      </c>
      <c r="F13" s="17">
        <f>'통합표(2025년)'!AL14</f>
        <v>0</v>
      </c>
      <c r="G13" s="14">
        <f>'통합표(2025년)'!AM14</f>
        <v>0</v>
      </c>
      <c r="H13" s="15">
        <f>'통합표(2025년)'!AN14</f>
        <v>0</v>
      </c>
      <c r="I13" s="16">
        <f>'통합표(2025년)'!AO14</f>
        <v>0</v>
      </c>
    </row>
    <row r="14" spans="1:19" ht="28.5" customHeight="1" x14ac:dyDescent="0.3">
      <c r="A14" s="52" t="s">
        <v>33</v>
      </c>
      <c r="B14" s="13">
        <f>'통합표(2025년)'!AH15</f>
        <v>0</v>
      </c>
      <c r="C14" s="14">
        <f>'통합표(2025년)'!AI15</f>
        <v>0</v>
      </c>
      <c r="D14" s="15">
        <v>0</v>
      </c>
      <c r="E14" s="16">
        <f>'통합표(2025년)'!AK15</f>
        <v>0</v>
      </c>
      <c r="F14" s="17">
        <f>'통합표(2025년)'!AL15</f>
        <v>0</v>
      </c>
      <c r="G14" s="14">
        <f>'통합표(2025년)'!AM15</f>
        <v>0</v>
      </c>
      <c r="H14" s="15">
        <f>'통합표(2025년)'!AN15</f>
        <v>0</v>
      </c>
      <c r="I14" s="16">
        <f>'통합표(2025년)'!AO15</f>
        <v>0</v>
      </c>
    </row>
    <row r="15" spans="1:19" ht="28.5" customHeight="1" thickBot="1" x14ac:dyDescent="0.35">
      <c r="A15" s="54" t="s">
        <v>34</v>
      </c>
      <c r="B15" s="13">
        <f>'통합표(2025년)'!AH16</f>
        <v>0</v>
      </c>
      <c r="C15" s="14">
        <f>'통합표(2025년)'!AI16</f>
        <v>0</v>
      </c>
      <c r="D15" s="15">
        <v>0</v>
      </c>
      <c r="E15" s="16">
        <f>'통합표(2025년)'!AK16</f>
        <v>0</v>
      </c>
      <c r="F15" s="17">
        <f>'통합표(2025년)'!AL16</f>
        <v>0</v>
      </c>
      <c r="G15" s="14">
        <f>'통합표(2025년)'!AM16</f>
        <v>0</v>
      </c>
      <c r="H15" s="15">
        <f>'통합표(2025년)'!AN16</f>
        <v>0</v>
      </c>
      <c r="I15" s="16">
        <f>'통합표(2025년)'!AO16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I4" sqref="I4:I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0.75" style="4" customWidth="1"/>
    <col min="4" max="6" width="9.125" style="4" customWidth="1"/>
    <col min="7" max="7" width="11.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70" t="s">
        <v>188</v>
      </c>
      <c r="B1" s="171"/>
      <c r="C1" s="171"/>
      <c r="D1" s="171"/>
      <c r="E1" s="171"/>
      <c r="F1" s="171"/>
      <c r="G1" s="171"/>
      <c r="H1" s="171"/>
      <c r="I1" s="17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72" t="s">
        <v>12</v>
      </c>
      <c r="B2" s="174" t="s">
        <v>13</v>
      </c>
      <c r="C2" s="175"/>
      <c r="D2" s="153" t="s">
        <v>14</v>
      </c>
      <c r="E2" s="154"/>
      <c r="F2" s="176" t="s">
        <v>15</v>
      </c>
      <c r="G2" s="175"/>
      <c r="H2" s="153" t="s">
        <v>16</v>
      </c>
      <c r="I2" s="154"/>
    </row>
    <row r="3" spans="1:19" ht="29.25" thickBot="1" x14ac:dyDescent="0.35">
      <c r="A3" s="173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50" t="s">
        <v>21</v>
      </c>
    </row>
    <row r="4" spans="1:19" ht="28.5" customHeight="1" thickTop="1" x14ac:dyDescent="0.3">
      <c r="A4" s="51" t="s">
        <v>23</v>
      </c>
      <c r="B4" s="13">
        <f>'통합표(2025년)'!AP5</f>
        <v>0</v>
      </c>
      <c r="C4" s="14">
        <f>'통합표(2025년)'!AQ5</f>
        <v>0</v>
      </c>
      <c r="D4" s="15">
        <f>'통합표(2025년)'!AR5</f>
        <v>0</v>
      </c>
      <c r="E4" s="16">
        <f>'통합표(2025년)'!AS5</f>
        <v>0</v>
      </c>
      <c r="F4" s="17">
        <f>'통합표(2025년)'!AT5</f>
        <v>0</v>
      </c>
      <c r="G4" s="14">
        <f>'통합표(2025년)'!AU5</f>
        <v>0</v>
      </c>
      <c r="H4" s="15">
        <f>'통합표(2025년)'!AV5</f>
        <v>0</v>
      </c>
      <c r="I4" s="16">
        <f>'통합표(2025년)'!AW5</f>
        <v>0</v>
      </c>
    </row>
    <row r="5" spans="1:19" ht="28.5" customHeight="1" x14ac:dyDescent="0.3">
      <c r="A5" s="52" t="s">
        <v>24</v>
      </c>
      <c r="B5" s="13">
        <f>'통합표(2025년)'!AP6</f>
        <v>0</v>
      </c>
      <c r="C5" s="14">
        <f>'통합표(2025년)'!AQ6</f>
        <v>0</v>
      </c>
      <c r="D5" s="15">
        <f>'통합표(2025년)'!AR6</f>
        <v>0</v>
      </c>
      <c r="E5" s="16">
        <f>'통합표(2025년)'!AS6</f>
        <v>0</v>
      </c>
      <c r="F5" s="17">
        <f>'통합표(2025년)'!AT6</f>
        <v>0</v>
      </c>
      <c r="G5" s="14">
        <f>'통합표(2025년)'!AU6</f>
        <v>0</v>
      </c>
      <c r="H5" s="15">
        <f>'통합표(2025년)'!AV6</f>
        <v>0</v>
      </c>
      <c r="I5" s="16">
        <f>'통합표(2025년)'!AW6</f>
        <v>0</v>
      </c>
    </row>
    <row r="6" spans="1:19" ht="28.5" customHeight="1" x14ac:dyDescent="0.3">
      <c r="A6" s="52" t="s">
        <v>25</v>
      </c>
      <c r="B6" s="13">
        <f>'통합표(2025년)'!AP7</f>
        <v>0</v>
      </c>
      <c r="C6" s="14">
        <f>'통합표(2025년)'!AQ7</f>
        <v>0</v>
      </c>
      <c r="D6" s="15">
        <f>'통합표(2025년)'!AR7</f>
        <v>0</v>
      </c>
      <c r="E6" s="16">
        <f>'통합표(2025년)'!AS7</f>
        <v>0</v>
      </c>
      <c r="F6" s="17">
        <f>'통합표(2025년)'!AT7</f>
        <v>0</v>
      </c>
      <c r="G6" s="14">
        <f>'통합표(2025년)'!AU7</f>
        <v>0</v>
      </c>
      <c r="H6" s="15">
        <f>'통합표(2025년)'!AV7</f>
        <v>0</v>
      </c>
      <c r="I6" s="16">
        <f>'통합표(2025년)'!AW7</f>
        <v>0</v>
      </c>
    </row>
    <row r="7" spans="1:19" ht="28.5" customHeight="1" x14ac:dyDescent="0.3">
      <c r="A7" s="52" t="s">
        <v>26</v>
      </c>
      <c r="B7" s="13">
        <f>'통합표(2025년)'!AP8</f>
        <v>0</v>
      </c>
      <c r="C7" s="14">
        <f>'통합표(2025년)'!AQ8</f>
        <v>0</v>
      </c>
      <c r="D7" s="15">
        <f>'통합표(2025년)'!AR8</f>
        <v>0</v>
      </c>
      <c r="E7" s="16">
        <f>'통합표(2025년)'!AS8</f>
        <v>0</v>
      </c>
      <c r="F7" s="17">
        <f>'통합표(2025년)'!AT8</f>
        <v>0</v>
      </c>
      <c r="G7" s="14">
        <f>'통합표(2025년)'!AU8</f>
        <v>0</v>
      </c>
      <c r="H7" s="15">
        <f>'통합표(2025년)'!AV8</f>
        <v>0</v>
      </c>
      <c r="I7" s="16">
        <f>'통합표(2025년)'!AW8</f>
        <v>0</v>
      </c>
    </row>
    <row r="8" spans="1:19" ht="28.5" customHeight="1" x14ac:dyDescent="0.3">
      <c r="A8" s="52" t="s">
        <v>27</v>
      </c>
      <c r="B8" s="13">
        <f>'통합표(2025년)'!AP9</f>
        <v>0</v>
      </c>
      <c r="C8" s="14">
        <f>'통합표(2025년)'!AQ9</f>
        <v>0</v>
      </c>
      <c r="D8" s="15">
        <f>'통합표(2025년)'!AR9</f>
        <v>0</v>
      </c>
      <c r="E8" s="16">
        <f>'통합표(2025년)'!AS9</f>
        <v>0</v>
      </c>
      <c r="F8" s="17">
        <f>'통합표(2025년)'!AT9</f>
        <v>0</v>
      </c>
      <c r="G8" s="14">
        <f>'통합표(2025년)'!AU9</f>
        <v>0</v>
      </c>
      <c r="H8" s="15">
        <f>'통합표(2025년)'!AV9</f>
        <v>0</v>
      </c>
      <c r="I8" s="16">
        <f>'통합표(2025년)'!AW9</f>
        <v>0</v>
      </c>
    </row>
    <row r="9" spans="1:19" ht="28.5" customHeight="1" x14ac:dyDescent="0.3">
      <c r="A9" s="52" t="s">
        <v>28</v>
      </c>
      <c r="B9" s="13">
        <f>'통합표(2025년)'!AP10</f>
        <v>0</v>
      </c>
      <c r="C9" s="14">
        <f>'통합표(2025년)'!AQ10</f>
        <v>0</v>
      </c>
      <c r="D9" s="15">
        <f>'통합표(2025년)'!AR10</f>
        <v>0</v>
      </c>
      <c r="E9" s="16">
        <f>'통합표(2025년)'!AS10</f>
        <v>0</v>
      </c>
      <c r="F9" s="17">
        <f>'통합표(2025년)'!AT10</f>
        <v>0</v>
      </c>
      <c r="G9" s="14">
        <f>'통합표(2025년)'!AU10</f>
        <v>0</v>
      </c>
      <c r="H9" s="15">
        <f>'통합표(2025년)'!AV10</f>
        <v>0</v>
      </c>
      <c r="I9" s="16">
        <f>'통합표(2025년)'!AW10</f>
        <v>0</v>
      </c>
    </row>
    <row r="10" spans="1:19" ht="28.5" customHeight="1" x14ac:dyDescent="0.3">
      <c r="A10" s="53" t="s">
        <v>29</v>
      </c>
      <c r="B10" s="13">
        <f>'통합표(2025년)'!AP11</f>
        <v>0</v>
      </c>
      <c r="C10" s="14">
        <f>'통합표(2025년)'!AQ11</f>
        <v>0</v>
      </c>
      <c r="D10" s="15">
        <f>'통합표(2025년)'!AR11</f>
        <v>0</v>
      </c>
      <c r="E10" s="16">
        <f>'통합표(2025년)'!AS11</f>
        <v>0</v>
      </c>
      <c r="F10" s="17">
        <f>'통합표(2025년)'!AT11</f>
        <v>0</v>
      </c>
      <c r="G10" s="14">
        <f>'통합표(2025년)'!AU11</f>
        <v>0</v>
      </c>
      <c r="H10" s="15">
        <f>'통합표(2025년)'!AV11</f>
        <v>0</v>
      </c>
      <c r="I10" s="16">
        <f>'통합표(2025년)'!AW11</f>
        <v>0</v>
      </c>
    </row>
    <row r="11" spans="1:19" ht="28.5" customHeight="1" x14ac:dyDescent="0.3">
      <c r="A11" s="52" t="s">
        <v>30</v>
      </c>
      <c r="B11" s="13">
        <f>'통합표(2025년)'!AP12</f>
        <v>0</v>
      </c>
      <c r="C11" s="14">
        <f>'통합표(2025년)'!AQ12</f>
        <v>0</v>
      </c>
      <c r="D11" s="15">
        <f>'통합표(2025년)'!AR12</f>
        <v>0</v>
      </c>
      <c r="E11" s="16">
        <f>'통합표(2025년)'!AS12</f>
        <v>0</v>
      </c>
      <c r="F11" s="17">
        <f>'통합표(2025년)'!AT12</f>
        <v>0</v>
      </c>
      <c r="G11" s="14">
        <f>'통합표(2025년)'!AU12</f>
        <v>0</v>
      </c>
      <c r="H11" s="15">
        <f>'통합표(2025년)'!AV12</f>
        <v>0</v>
      </c>
      <c r="I11" s="16">
        <f>'통합표(2025년)'!AW12</f>
        <v>0</v>
      </c>
    </row>
    <row r="12" spans="1:19" ht="28.5" customHeight="1" x14ac:dyDescent="0.3">
      <c r="A12" s="52" t="s">
        <v>31</v>
      </c>
      <c r="B12" s="13">
        <f>'통합표(2025년)'!AP13</f>
        <v>0</v>
      </c>
      <c r="C12" s="14">
        <f>'통합표(2025년)'!AQ13</f>
        <v>0</v>
      </c>
      <c r="D12" s="15">
        <f>'통합표(2025년)'!AR13</f>
        <v>0</v>
      </c>
      <c r="E12" s="16">
        <f>'통합표(2025년)'!AS13</f>
        <v>0</v>
      </c>
      <c r="F12" s="17">
        <f>'통합표(2025년)'!AT13</f>
        <v>0</v>
      </c>
      <c r="G12" s="14">
        <f>'통합표(2025년)'!AU13</f>
        <v>0</v>
      </c>
      <c r="H12" s="15">
        <f>'통합표(2025년)'!AV13</f>
        <v>0</v>
      </c>
      <c r="I12" s="16">
        <f>'통합표(2025년)'!AW13</f>
        <v>0</v>
      </c>
    </row>
    <row r="13" spans="1:19" ht="28.5" customHeight="1" x14ac:dyDescent="0.3">
      <c r="A13" s="52" t="s">
        <v>32</v>
      </c>
      <c r="B13" s="13">
        <f>'통합표(2025년)'!AP14</f>
        <v>0</v>
      </c>
      <c r="C13" s="14">
        <f>'통합표(2025년)'!AQ14</f>
        <v>0</v>
      </c>
      <c r="D13" s="15">
        <f>'통합표(2025년)'!AR14</f>
        <v>0</v>
      </c>
      <c r="E13" s="16">
        <f>'통합표(2025년)'!AS14</f>
        <v>0</v>
      </c>
      <c r="F13" s="17">
        <f>'통합표(2025년)'!AT14</f>
        <v>0</v>
      </c>
      <c r="G13" s="14">
        <f>'통합표(2025년)'!AU14</f>
        <v>0</v>
      </c>
      <c r="H13" s="15">
        <f>'통합표(2025년)'!AV14</f>
        <v>0</v>
      </c>
      <c r="I13" s="16">
        <f>'통합표(2025년)'!AW14</f>
        <v>0</v>
      </c>
    </row>
    <row r="14" spans="1:19" ht="28.5" customHeight="1" x14ac:dyDescent="0.3">
      <c r="A14" s="52" t="s">
        <v>33</v>
      </c>
      <c r="B14" s="13">
        <f>'통합표(2025년)'!AP15</f>
        <v>0</v>
      </c>
      <c r="C14" s="14">
        <f>'통합표(2025년)'!AQ15</f>
        <v>0</v>
      </c>
      <c r="D14" s="15">
        <f>'통합표(2025년)'!AR15</f>
        <v>0</v>
      </c>
      <c r="E14" s="16">
        <f>'통합표(2025년)'!AS15</f>
        <v>0</v>
      </c>
      <c r="F14" s="17">
        <f>'통합표(2025년)'!AT15</f>
        <v>0</v>
      </c>
      <c r="G14" s="14">
        <f>'통합표(2025년)'!AU15</f>
        <v>0</v>
      </c>
      <c r="H14" s="15">
        <f>'통합표(2025년)'!AV15</f>
        <v>0</v>
      </c>
      <c r="I14" s="16">
        <f>'통합표(2025년)'!AW15</f>
        <v>0</v>
      </c>
    </row>
    <row r="15" spans="1:19" ht="28.5" customHeight="1" thickBot="1" x14ac:dyDescent="0.35">
      <c r="A15" s="54" t="s">
        <v>34</v>
      </c>
      <c r="B15" s="13">
        <f>'통합표(2025년)'!AP16</f>
        <v>0</v>
      </c>
      <c r="C15" s="14">
        <f>'통합표(2025년)'!AQ16</f>
        <v>0</v>
      </c>
      <c r="D15" s="15">
        <f>'통합표(2025년)'!AR16</f>
        <v>0</v>
      </c>
      <c r="E15" s="16">
        <f>'통합표(2025년)'!AS16</f>
        <v>0</v>
      </c>
      <c r="F15" s="17">
        <f>'통합표(2025년)'!AT16</f>
        <v>0</v>
      </c>
      <c r="G15" s="14">
        <f>'통합표(2025년)'!AU16</f>
        <v>0</v>
      </c>
      <c r="H15" s="15">
        <f>'통합표(2025년)'!AV16</f>
        <v>0</v>
      </c>
      <c r="I15" s="16">
        <f>'통합표(2025년)'!AW16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I4" sqref="I4:I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25" style="4" customWidth="1"/>
    <col min="4" max="4" width="9.125" style="4" customWidth="1"/>
    <col min="5" max="5" width="10.75" style="4" customWidth="1"/>
    <col min="6" max="6" width="9.125" style="4" customWidth="1"/>
    <col min="7" max="7" width="12.125" style="4" customWidth="1"/>
    <col min="8" max="8" width="9.125" style="4" customWidth="1"/>
    <col min="9" max="9" width="11.125" style="4" customWidth="1"/>
    <col min="10" max="16384" width="9" style="4"/>
  </cols>
  <sheetData>
    <row r="1" spans="1:19" ht="40.5" customHeight="1" thickBot="1" x14ac:dyDescent="0.35">
      <c r="A1" s="170" t="s">
        <v>189</v>
      </c>
      <c r="B1" s="171"/>
      <c r="C1" s="171"/>
      <c r="D1" s="171"/>
      <c r="E1" s="171"/>
      <c r="F1" s="171"/>
      <c r="G1" s="171"/>
      <c r="H1" s="171"/>
      <c r="I1" s="17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72" t="s">
        <v>12</v>
      </c>
      <c r="B2" s="174" t="s">
        <v>13</v>
      </c>
      <c r="C2" s="175"/>
      <c r="D2" s="153" t="s">
        <v>14</v>
      </c>
      <c r="E2" s="154"/>
      <c r="F2" s="176" t="s">
        <v>15</v>
      </c>
      <c r="G2" s="175"/>
      <c r="H2" s="153" t="s">
        <v>16</v>
      </c>
      <c r="I2" s="154"/>
    </row>
    <row r="3" spans="1:19" ht="29.25" thickBot="1" x14ac:dyDescent="0.35">
      <c r="A3" s="173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50" t="s">
        <v>21</v>
      </c>
    </row>
    <row r="4" spans="1:19" ht="28.5" customHeight="1" thickTop="1" x14ac:dyDescent="0.3">
      <c r="A4" s="51" t="s">
        <v>23</v>
      </c>
      <c r="B4" s="13">
        <f>'통합표(2025년)'!AX5</f>
        <v>0</v>
      </c>
      <c r="C4" s="14">
        <f>'통합표(2025년)'!AY5</f>
        <v>0</v>
      </c>
      <c r="D4" s="15">
        <f>'통합표(2025년)'!AZ5</f>
        <v>0</v>
      </c>
      <c r="E4" s="16">
        <f>'통합표(2025년)'!BA5</f>
        <v>0</v>
      </c>
      <c r="F4" s="17">
        <f>'통합표(2025년)'!BB5</f>
        <v>0</v>
      </c>
      <c r="G4" s="14">
        <f>'통합표(2025년)'!BC5</f>
        <v>0</v>
      </c>
      <c r="H4" s="15">
        <f>'통합표(2025년)'!BD5</f>
        <v>0</v>
      </c>
      <c r="I4" s="16">
        <f>'통합표(2025년)'!BE5</f>
        <v>0</v>
      </c>
    </row>
    <row r="5" spans="1:19" ht="28.5" customHeight="1" x14ac:dyDescent="0.3">
      <c r="A5" s="52" t="s">
        <v>24</v>
      </c>
      <c r="B5" s="13">
        <f>'통합표(2025년)'!AX6</f>
        <v>0</v>
      </c>
      <c r="C5" s="14">
        <f>'통합표(2025년)'!AY6</f>
        <v>0</v>
      </c>
      <c r="D5" s="15">
        <f>'통합표(2025년)'!AZ6</f>
        <v>0</v>
      </c>
      <c r="E5" s="16">
        <f>'통합표(2025년)'!BA6</f>
        <v>0</v>
      </c>
      <c r="F5" s="17">
        <f>'통합표(2025년)'!BB6</f>
        <v>0</v>
      </c>
      <c r="G5" s="14">
        <f>'통합표(2025년)'!BC6</f>
        <v>0</v>
      </c>
      <c r="H5" s="15">
        <f>'통합표(2025년)'!BD6</f>
        <v>0</v>
      </c>
      <c r="I5" s="16">
        <f>'통합표(2025년)'!BE6</f>
        <v>0</v>
      </c>
    </row>
    <row r="6" spans="1:19" ht="28.5" customHeight="1" x14ac:dyDescent="0.3">
      <c r="A6" s="52" t="s">
        <v>25</v>
      </c>
      <c r="B6" s="13">
        <f>'통합표(2025년)'!AX7</f>
        <v>0</v>
      </c>
      <c r="C6" s="14">
        <f>'통합표(2025년)'!AY7</f>
        <v>0</v>
      </c>
      <c r="D6" s="15">
        <f>'통합표(2025년)'!AZ7</f>
        <v>0</v>
      </c>
      <c r="E6" s="16">
        <f>'통합표(2025년)'!BA7</f>
        <v>0</v>
      </c>
      <c r="F6" s="17">
        <f>'통합표(2025년)'!BB7</f>
        <v>0</v>
      </c>
      <c r="G6" s="14">
        <f>'통합표(2025년)'!BC7</f>
        <v>0</v>
      </c>
      <c r="H6" s="15">
        <f>'통합표(2025년)'!BD7</f>
        <v>0</v>
      </c>
      <c r="I6" s="16">
        <f>'통합표(2025년)'!BE7</f>
        <v>0</v>
      </c>
    </row>
    <row r="7" spans="1:19" ht="28.5" customHeight="1" x14ac:dyDescent="0.3">
      <c r="A7" s="52" t="s">
        <v>26</v>
      </c>
      <c r="B7" s="13">
        <f>'통합표(2025년)'!AX8</f>
        <v>0</v>
      </c>
      <c r="C7" s="14">
        <f>'통합표(2025년)'!AY8</f>
        <v>0</v>
      </c>
      <c r="D7" s="15">
        <f>'통합표(2025년)'!AZ8</f>
        <v>0</v>
      </c>
      <c r="E7" s="16">
        <f>'통합표(2025년)'!BA8</f>
        <v>0</v>
      </c>
      <c r="F7" s="17">
        <f>'통합표(2025년)'!BB8</f>
        <v>0</v>
      </c>
      <c r="G7" s="14">
        <f>'통합표(2025년)'!BC8</f>
        <v>0</v>
      </c>
      <c r="H7" s="15">
        <f>'통합표(2025년)'!BD8</f>
        <v>0</v>
      </c>
      <c r="I7" s="16">
        <f>'통합표(2025년)'!BE8</f>
        <v>0</v>
      </c>
    </row>
    <row r="8" spans="1:19" ht="28.5" customHeight="1" x14ac:dyDescent="0.3">
      <c r="A8" s="52" t="s">
        <v>27</v>
      </c>
      <c r="B8" s="13">
        <f>'통합표(2025년)'!AX9</f>
        <v>0</v>
      </c>
      <c r="C8" s="14">
        <f>'통합표(2025년)'!AY9</f>
        <v>0</v>
      </c>
      <c r="D8" s="15">
        <f>'통합표(2025년)'!AZ9</f>
        <v>0</v>
      </c>
      <c r="E8" s="16">
        <f>'통합표(2025년)'!BA9</f>
        <v>0</v>
      </c>
      <c r="F8" s="17">
        <f>'통합표(2025년)'!BB9</f>
        <v>0</v>
      </c>
      <c r="G8" s="14">
        <f>'통합표(2025년)'!BC9</f>
        <v>0</v>
      </c>
      <c r="H8" s="15">
        <f>'통합표(2025년)'!BD9</f>
        <v>0</v>
      </c>
      <c r="I8" s="16">
        <f>'통합표(2025년)'!BE9</f>
        <v>0</v>
      </c>
    </row>
    <row r="9" spans="1:19" ht="28.5" customHeight="1" x14ac:dyDescent="0.3">
      <c r="A9" s="52" t="s">
        <v>28</v>
      </c>
      <c r="B9" s="13">
        <f>'통합표(2025년)'!AX10</f>
        <v>0</v>
      </c>
      <c r="C9" s="14">
        <f>'통합표(2025년)'!AY10</f>
        <v>0</v>
      </c>
      <c r="D9" s="15">
        <f>'통합표(2025년)'!AZ10</f>
        <v>0</v>
      </c>
      <c r="E9" s="16">
        <f>'통합표(2025년)'!BA10</f>
        <v>0</v>
      </c>
      <c r="F9" s="17">
        <f>'통합표(2025년)'!BB10</f>
        <v>0</v>
      </c>
      <c r="G9" s="14">
        <f>'통합표(2025년)'!BC10</f>
        <v>0</v>
      </c>
      <c r="H9" s="15">
        <f>'통합표(2025년)'!BD10</f>
        <v>0</v>
      </c>
      <c r="I9" s="16">
        <f>'통합표(2025년)'!BE10</f>
        <v>0</v>
      </c>
    </row>
    <row r="10" spans="1:19" ht="28.5" customHeight="1" x14ac:dyDescent="0.3">
      <c r="A10" s="53" t="s">
        <v>29</v>
      </c>
      <c r="B10" s="13">
        <f>'통합표(2025년)'!AX11</f>
        <v>0</v>
      </c>
      <c r="C10" s="14">
        <f>'통합표(2025년)'!AY11</f>
        <v>0</v>
      </c>
      <c r="D10" s="15">
        <f>'통합표(2025년)'!AZ11</f>
        <v>0</v>
      </c>
      <c r="E10" s="16">
        <f>'통합표(2025년)'!BA11</f>
        <v>0</v>
      </c>
      <c r="F10" s="17">
        <f>'통합표(2025년)'!BB11</f>
        <v>0</v>
      </c>
      <c r="G10" s="14">
        <f>'통합표(2025년)'!BC11</f>
        <v>0</v>
      </c>
      <c r="H10" s="15">
        <f>'통합표(2025년)'!BD11</f>
        <v>0</v>
      </c>
      <c r="I10" s="16">
        <f>'통합표(2025년)'!BE11</f>
        <v>0</v>
      </c>
    </row>
    <row r="11" spans="1:19" ht="28.5" customHeight="1" x14ac:dyDescent="0.3">
      <c r="A11" s="52" t="s">
        <v>30</v>
      </c>
      <c r="B11" s="13">
        <f>'통합표(2025년)'!AX12</f>
        <v>0</v>
      </c>
      <c r="C11" s="14">
        <f>'통합표(2025년)'!AY12</f>
        <v>0</v>
      </c>
      <c r="D11" s="15">
        <f>'통합표(2025년)'!AZ12</f>
        <v>0</v>
      </c>
      <c r="E11" s="16">
        <f>'통합표(2025년)'!BA12</f>
        <v>0</v>
      </c>
      <c r="F11" s="17">
        <f>'통합표(2025년)'!BB12</f>
        <v>0</v>
      </c>
      <c r="G11" s="14">
        <f>'통합표(2025년)'!BC12</f>
        <v>0</v>
      </c>
      <c r="H11" s="15">
        <f>'통합표(2025년)'!BD12</f>
        <v>0</v>
      </c>
      <c r="I11" s="16">
        <f>'통합표(2025년)'!BE12</f>
        <v>0</v>
      </c>
    </row>
    <row r="12" spans="1:19" ht="28.5" customHeight="1" x14ac:dyDescent="0.3">
      <c r="A12" s="52" t="s">
        <v>31</v>
      </c>
      <c r="B12" s="13">
        <f>'통합표(2025년)'!AX13</f>
        <v>0</v>
      </c>
      <c r="C12" s="14">
        <f>'통합표(2025년)'!AY13</f>
        <v>0</v>
      </c>
      <c r="D12" s="15">
        <f>'통합표(2025년)'!AZ13</f>
        <v>0</v>
      </c>
      <c r="E12" s="16">
        <f>'통합표(2025년)'!BA13</f>
        <v>0</v>
      </c>
      <c r="F12" s="17">
        <f>'통합표(2025년)'!BB13</f>
        <v>0</v>
      </c>
      <c r="G12" s="14">
        <f>'통합표(2025년)'!BC13</f>
        <v>0</v>
      </c>
      <c r="H12" s="15">
        <f>'통합표(2025년)'!BD13</f>
        <v>0</v>
      </c>
      <c r="I12" s="16">
        <f>'통합표(2025년)'!BE13</f>
        <v>0</v>
      </c>
    </row>
    <row r="13" spans="1:19" ht="28.5" customHeight="1" x14ac:dyDescent="0.3">
      <c r="A13" s="52" t="s">
        <v>32</v>
      </c>
      <c r="B13" s="13">
        <f>'통합표(2025년)'!AX14</f>
        <v>0</v>
      </c>
      <c r="C13" s="14">
        <f>'통합표(2025년)'!AY14</f>
        <v>0</v>
      </c>
      <c r="D13" s="15">
        <f>'통합표(2025년)'!AZ14</f>
        <v>0</v>
      </c>
      <c r="E13" s="16">
        <f>'통합표(2025년)'!BA14</f>
        <v>0</v>
      </c>
      <c r="F13" s="17">
        <f>'통합표(2025년)'!BB14</f>
        <v>0</v>
      </c>
      <c r="G13" s="14">
        <f>'통합표(2025년)'!BC14</f>
        <v>0</v>
      </c>
      <c r="H13" s="15">
        <f>'통합표(2025년)'!BD14</f>
        <v>0</v>
      </c>
      <c r="I13" s="16">
        <f>'통합표(2025년)'!BE14</f>
        <v>0</v>
      </c>
    </row>
    <row r="14" spans="1:19" ht="28.5" customHeight="1" x14ac:dyDescent="0.3">
      <c r="A14" s="52" t="s">
        <v>33</v>
      </c>
      <c r="B14" s="13">
        <f>'통합표(2025년)'!AX15</f>
        <v>0</v>
      </c>
      <c r="C14" s="14">
        <f>'통합표(2025년)'!AY15</f>
        <v>0</v>
      </c>
      <c r="D14" s="15">
        <f>'통합표(2025년)'!AZ15</f>
        <v>0</v>
      </c>
      <c r="E14" s="16">
        <f>'통합표(2025년)'!BA15</f>
        <v>0</v>
      </c>
      <c r="F14" s="17">
        <f>'통합표(2025년)'!BB15</f>
        <v>0</v>
      </c>
      <c r="G14" s="14">
        <f>'통합표(2025년)'!BC15</f>
        <v>0</v>
      </c>
      <c r="H14" s="15">
        <f>'통합표(2025년)'!BD15</f>
        <v>0</v>
      </c>
      <c r="I14" s="16">
        <f>'통합표(2025년)'!BE15</f>
        <v>0</v>
      </c>
    </row>
    <row r="15" spans="1:19" ht="28.5" customHeight="1" thickBot="1" x14ac:dyDescent="0.35">
      <c r="A15" s="54" t="s">
        <v>34</v>
      </c>
      <c r="B15" s="13">
        <f>'통합표(2025년)'!AX16</f>
        <v>0</v>
      </c>
      <c r="C15" s="14">
        <f>'통합표(2025년)'!AY16</f>
        <v>0</v>
      </c>
      <c r="D15" s="15">
        <f>'통합표(2025년)'!AZ16</f>
        <v>0</v>
      </c>
      <c r="E15" s="16">
        <f>'통합표(2025년)'!BA16</f>
        <v>0</v>
      </c>
      <c r="F15" s="17">
        <f>'통합표(2025년)'!BB16</f>
        <v>0</v>
      </c>
      <c r="G15" s="14">
        <f>'통합표(2025년)'!BC16</f>
        <v>0</v>
      </c>
      <c r="H15" s="15">
        <f>'통합표(2025년)'!BD16</f>
        <v>0</v>
      </c>
      <c r="I15" s="16">
        <f>'통합표(2025년)'!BE16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I4" sqref="I4:I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0.75" style="4" customWidth="1"/>
    <col min="4" max="6" width="9.125" style="4" customWidth="1"/>
    <col min="7" max="7" width="11.7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70" t="s">
        <v>190</v>
      </c>
      <c r="B1" s="171"/>
      <c r="C1" s="171"/>
      <c r="D1" s="171"/>
      <c r="E1" s="171"/>
      <c r="F1" s="171"/>
      <c r="G1" s="171"/>
      <c r="H1" s="171"/>
      <c r="I1" s="17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72" t="s">
        <v>12</v>
      </c>
      <c r="B2" s="174" t="s">
        <v>13</v>
      </c>
      <c r="C2" s="175"/>
      <c r="D2" s="153" t="s">
        <v>14</v>
      </c>
      <c r="E2" s="154"/>
      <c r="F2" s="176" t="s">
        <v>15</v>
      </c>
      <c r="G2" s="175"/>
      <c r="H2" s="153" t="s">
        <v>16</v>
      </c>
      <c r="I2" s="154"/>
    </row>
    <row r="3" spans="1:19" ht="29.25" thickBot="1" x14ac:dyDescent="0.35">
      <c r="A3" s="173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50" t="s">
        <v>21</v>
      </c>
    </row>
    <row r="4" spans="1:19" ht="28.5" customHeight="1" thickTop="1" x14ac:dyDescent="0.3">
      <c r="A4" s="51" t="s">
        <v>23</v>
      </c>
      <c r="B4" s="13">
        <f>'통합표(2025년)'!BF5</f>
        <v>0</v>
      </c>
      <c r="C4" s="14">
        <f>'통합표(2025년)'!BG5</f>
        <v>0</v>
      </c>
      <c r="D4" s="15">
        <f>'통합표(2025년)'!BH5</f>
        <v>0</v>
      </c>
      <c r="E4" s="16">
        <f>'통합표(2025년)'!BI5</f>
        <v>0</v>
      </c>
      <c r="F4" s="17">
        <f>'통합표(2025년)'!BJ5</f>
        <v>0</v>
      </c>
      <c r="G4" s="14">
        <f>'통합표(2025년)'!BK5</f>
        <v>0</v>
      </c>
      <c r="H4" s="15">
        <f>'통합표(2025년)'!BL5</f>
        <v>0</v>
      </c>
      <c r="I4" s="16">
        <f>'통합표(2025년)'!BM5</f>
        <v>0</v>
      </c>
    </row>
    <row r="5" spans="1:19" ht="28.5" customHeight="1" x14ac:dyDescent="0.3">
      <c r="A5" s="52" t="s">
        <v>24</v>
      </c>
      <c r="B5" s="13">
        <f>'통합표(2025년)'!BF6</f>
        <v>0</v>
      </c>
      <c r="C5" s="14">
        <f>'통합표(2025년)'!BG6</f>
        <v>0</v>
      </c>
      <c r="D5" s="15">
        <f>'통합표(2025년)'!BH6</f>
        <v>0</v>
      </c>
      <c r="E5" s="16">
        <f>'통합표(2025년)'!BI6</f>
        <v>0</v>
      </c>
      <c r="F5" s="17">
        <f>'통합표(2025년)'!BJ6</f>
        <v>0</v>
      </c>
      <c r="G5" s="14">
        <f>'통합표(2025년)'!BK6</f>
        <v>0</v>
      </c>
      <c r="H5" s="15">
        <f>'통합표(2025년)'!BL6</f>
        <v>0</v>
      </c>
      <c r="I5" s="16">
        <f>'통합표(2025년)'!BM6</f>
        <v>0</v>
      </c>
    </row>
    <row r="6" spans="1:19" ht="28.5" customHeight="1" x14ac:dyDescent="0.3">
      <c r="A6" s="52" t="s">
        <v>25</v>
      </c>
      <c r="B6" s="13">
        <f>'통합표(2025년)'!BF7</f>
        <v>0</v>
      </c>
      <c r="C6" s="14">
        <f>'통합표(2025년)'!BG7</f>
        <v>0</v>
      </c>
      <c r="D6" s="15">
        <f>'통합표(2025년)'!BH7</f>
        <v>0</v>
      </c>
      <c r="E6" s="16">
        <f>'통합표(2025년)'!BI7</f>
        <v>0</v>
      </c>
      <c r="F6" s="17">
        <f>'통합표(2025년)'!BJ7</f>
        <v>0</v>
      </c>
      <c r="G6" s="14">
        <f>'통합표(2025년)'!BK7</f>
        <v>0</v>
      </c>
      <c r="H6" s="15">
        <f>'통합표(2025년)'!BL7</f>
        <v>0</v>
      </c>
      <c r="I6" s="16">
        <f>'통합표(2025년)'!BM7</f>
        <v>0</v>
      </c>
    </row>
    <row r="7" spans="1:19" ht="28.5" customHeight="1" x14ac:dyDescent="0.3">
      <c r="A7" s="52" t="s">
        <v>26</v>
      </c>
      <c r="B7" s="13">
        <f>'통합표(2025년)'!BF8</f>
        <v>0</v>
      </c>
      <c r="C7" s="14">
        <f>'통합표(2025년)'!BG8</f>
        <v>0</v>
      </c>
      <c r="D7" s="15">
        <f>'통합표(2025년)'!BH8</f>
        <v>0</v>
      </c>
      <c r="E7" s="16">
        <f>'통합표(2025년)'!BI8</f>
        <v>0</v>
      </c>
      <c r="F7" s="17">
        <f>'통합표(2025년)'!BJ8</f>
        <v>0</v>
      </c>
      <c r="G7" s="14">
        <f>'통합표(2025년)'!BK8</f>
        <v>0</v>
      </c>
      <c r="H7" s="15">
        <f>'통합표(2025년)'!BL8</f>
        <v>0</v>
      </c>
      <c r="I7" s="16">
        <f>'통합표(2025년)'!BM8</f>
        <v>0</v>
      </c>
    </row>
    <row r="8" spans="1:19" ht="28.5" customHeight="1" x14ac:dyDescent="0.3">
      <c r="A8" s="52" t="s">
        <v>27</v>
      </c>
      <c r="B8" s="13">
        <f>'통합표(2025년)'!BF9</f>
        <v>0</v>
      </c>
      <c r="C8" s="14">
        <f>'통합표(2025년)'!BG9</f>
        <v>0</v>
      </c>
      <c r="D8" s="15">
        <f>'통합표(2025년)'!BH9</f>
        <v>0</v>
      </c>
      <c r="E8" s="16">
        <f>'통합표(2025년)'!BI9</f>
        <v>0</v>
      </c>
      <c r="F8" s="17">
        <f>'통합표(2025년)'!BJ9</f>
        <v>0</v>
      </c>
      <c r="G8" s="14">
        <f>'통합표(2025년)'!BK9</f>
        <v>0</v>
      </c>
      <c r="H8" s="15">
        <f>'통합표(2025년)'!BL9</f>
        <v>0</v>
      </c>
      <c r="I8" s="16">
        <f>'통합표(2025년)'!BM9</f>
        <v>0</v>
      </c>
    </row>
    <row r="9" spans="1:19" ht="28.5" customHeight="1" x14ac:dyDescent="0.3">
      <c r="A9" s="52" t="s">
        <v>28</v>
      </c>
      <c r="B9" s="13">
        <f>'통합표(2025년)'!BF10</f>
        <v>0</v>
      </c>
      <c r="C9" s="14">
        <f>'통합표(2025년)'!BG10</f>
        <v>0</v>
      </c>
      <c r="D9" s="15">
        <f>'통합표(2025년)'!BH10</f>
        <v>0</v>
      </c>
      <c r="E9" s="16">
        <f>'통합표(2025년)'!BI10</f>
        <v>0</v>
      </c>
      <c r="F9" s="17">
        <f>'통합표(2025년)'!BJ10</f>
        <v>0</v>
      </c>
      <c r="G9" s="14">
        <f>'통합표(2025년)'!BK10</f>
        <v>0</v>
      </c>
      <c r="H9" s="15">
        <f>'통합표(2025년)'!BL10</f>
        <v>0</v>
      </c>
      <c r="I9" s="16">
        <f>'통합표(2025년)'!BM10</f>
        <v>0</v>
      </c>
    </row>
    <row r="10" spans="1:19" ht="28.5" customHeight="1" x14ac:dyDescent="0.3">
      <c r="A10" s="53" t="s">
        <v>29</v>
      </c>
      <c r="B10" s="13">
        <f>'통합표(2025년)'!BF11</f>
        <v>0</v>
      </c>
      <c r="C10" s="14">
        <f>'통합표(2025년)'!BG11</f>
        <v>0</v>
      </c>
      <c r="D10" s="15">
        <f>'통합표(2025년)'!BH11</f>
        <v>0</v>
      </c>
      <c r="E10" s="16">
        <f>'통합표(2025년)'!BI11</f>
        <v>0</v>
      </c>
      <c r="F10" s="17">
        <f>'통합표(2025년)'!BJ11</f>
        <v>0</v>
      </c>
      <c r="G10" s="14">
        <f>'통합표(2025년)'!BK11</f>
        <v>0</v>
      </c>
      <c r="H10" s="15">
        <f>'통합표(2025년)'!BL11</f>
        <v>0</v>
      </c>
      <c r="I10" s="16">
        <f>'통합표(2025년)'!BM11</f>
        <v>0</v>
      </c>
    </row>
    <row r="11" spans="1:19" ht="28.5" customHeight="1" x14ac:dyDescent="0.3">
      <c r="A11" s="52" t="s">
        <v>30</v>
      </c>
      <c r="B11" s="13">
        <f>'통합표(2025년)'!BF12</f>
        <v>0</v>
      </c>
      <c r="C11" s="14">
        <f>'통합표(2025년)'!BG12</f>
        <v>0</v>
      </c>
      <c r="D11" s="15">
        <f>'통합표(2025년)'!BH12</f>
        <v>0</v>
      </c>
      <c r="E11" s="16">
        <f>'통합표(2025년)'!BI12</f>
        <v>0</v>
      </c>
      <c r="F11" s="17">
        <f>'통합표(2025년)'!BJ12</f>
        <v>0</v>
      </c>
      <c r="G11" s="14">
        <f>'통합표(2025년)'!BK12</f>
        <v>0</v>
      </c>
      <c r="H11" s="15">
        <f>'통합표(2025년)'!BL12</f>
        <v>0</v>
      </c>
      <c r="I11" s="16">
        <f>'통합표(2025년)'!BM12</f>
        <v>0</v>
      </c>
    </row>
    <row r="12" spans="1:19" ht="28.5" customHeight="1" x14ac:dyDescent="0.3">
      <c r="A12" s="52" t="s">
        <v>31</v>
      </c>
      <c r="B12" s="13">
        <f>'통합표(2025년)'!BF13</f>
        <v>0</v>
      </c>
      <c r="C12" s="14">
        <f>'통합표(2025년)'!BG13</f>
        <v>0</v>
      </c>
      <c r="D12" s="15">
        <f>'통합표(2025년)'!BH13</f>
        <v>0</v>
      </c>
      <c r="E12" s="16">
        <f>'통합표(2025년)'!BI13</f>
        <v>0</v>
      </c>
      <c r="F12" s="17">
        <f>'통합표(2025년)'!BJ13</f>
        <v>0</v>
      </c>
      <c r="G12" s="14">
        <f>'통합표(2025년)'!BK13</f>
        <v>0</v>
      </c>
      <c r="H12" s="15">
        <f>'통합표(2025년)'!BL13</f>
        <v>0</v>
      </c>
      <c r="I12" s="16">
        <f>'통합표(2025년)'!BM13</f>
        <v>0</v>
      </c>
    </row>
    <row r="13" spans="1:19" ht="28.5" customHeight="1" x14ac:dyDescent="0.3">
      <c r="A13" s="52" t="s">
        <v>32</v>
      </c>
      <c r="B13" s="13">
        <f>'통합표(2025년)'!BF14</f>
        <v>0</v>
      </c>
      <c r="C13" s="14">
        <f>'통합표(2025년)'!BG14</f>
        <v>0</v>
      </c>
      <c r="D13" s="15">
        <f>'통합표(2025년)'!BH14</f>
        <v>0</v>
      </c>
      <c r="E13" s="16">
        <f>'통합표(2025년)'!BI14</f>
        <v>0</v>
      </c>
      <c r="F13" s="17">
        <f>'통합표(2025년)'!BJ14</f>
        <v>0</v>
      </c>
      <c r="G13" s="14">
        <f>'통합표(2025년)'!BK14</f>
        <v>0</v>
      </c>
      <c r="H13" s="15">
        <f>'통합표(2025년)'!BL14</f>
        <v>0</v>
      </c>
      <c r="I13" s="16">
        <f>'통합표(2025년)'!BM14</f>
        <v>0</v>
      </c>
    </row>
    <row r="14" spans="1:19" ht="28.5" customHeight="1" x14ac:dyDescent="0.3">
      <c r="A14" s="52" t="s">
        <v>33</v>
      </c>
      <c r="B14" s="13">
        <f>'통합표(2025년)'!BF15</f>
        <v>0</v>
      </c>
      <c r="C14" s="14">
        <f>'통합표(2025년)'!BG15</f>
        <v>0</v>
      </c>
      <c r="D14" s="15">
        <f>'통합표(2025년)'!BH15</f>
        <v>0</v>
      </c>
      <c r="E14" s="16">
        <f>'통합표(2025년)'!BI15</f>
        <v>0</v>
      </c>
      <c r="F14" s="17">
        <f>'통합표(2025년)'!BJ15</f>
        <v>0</v>
      </c>
      <c r="G14" s="14">
        <f>'통합표(2025년)'!BK15</f>
        <v>0</v>
      </c>
      <c r="H14" s="15">
        <f>'통합표(2025년)'!BL15</f>
        <v>0</v>
      </c>
      <c r="I14" s="16">
        <f>'통합표(2025년)'!BM15</f>
        <v>0</v>
      </c>
    </row>
    <row r="15" spans="1:19" ht="28.5" customHeight="1" thickBot="1" x14ac:dyDescent="0.35">
      <c r="A15" s="54" t="s">
        <v>34</v>
      </c>
      <c r="B15" s="13">
        <f>'통합표(2025년)'!BF16</f>
        <v>0</v>
      </c>
      <c r="C15" s="14">
        <f>'통합표(2025년)'!BG16</f>
        <v>0</v>
      </c>
      <c r="D15" s="15">
        <f>'통합표(2025년)'!BH16</f>
        <v>0</v>
      </c>
      <c r="E15" s="16">
        <f>'통합표(2025년)'!BI16</f>
        <v>0</v>
      </c>
      <c r="F15" s="17">
        <f>'통합표(2025년)'!BJ16</f>
        <v>0</v>
      </c>
      <c r="G15" s="14">
        <f>'통합표(2025년)'!BK16</f>
        <v>0</v>
      </c>
      <c r="H15" s="15">
        <f>'통합표(2025년)'!BL16</f>
        <v>0</v>
      </c>
      <c r="I15" s="16">
        <f>'통합표(2025년)'!BM16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I4" sqref="I4:I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0.75" style="4" customWidth="1"/>
    <col min="4" max="4" width="9.125" style="4" customWidth="1"/>
    <col min="5" max="5" width="13" style="4" customWidth="1"/>
    <col min="6" max="6" width="9.125" style="4" customWidth="1"/>
    <col min="7" max="7" width="10.87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70" t="s">
        <v>191</v>
      </c>
      <c r="B1" s="171"/>
      <c r="C1" s="171"/>
      <c r="D1" s="171"/>
      <c r="E1" s="171"/>
      <c r="F1" s="171"/>
      <c r="G1" s="171"/>
      <c r="H1" s="171"/>
      <c r="I1" s="17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72" t="s">
        <v>12</v>
      </c>
      <c r="B2" s="174" t="s">
        <v>13</v>
      </c>
      <c r="C2" s="175"/>
      <c r="D2" s="153" t="s">
        <v>14</v>
      </c>
      <c r="E2" s="154"/>
      <c r="F2" s="176" t="s">
        <v>15</v>
      </c>
      <c r="G2" s="175"/>
      <c r="H2" s="153" t="s">
        <v>16</v>
      </c>
      <c r="I2" s="154"/>
    </row>
    <row r="3" spans="1:19" ht="29.25" thickBot="1" x14ac:dyDescent="0.35">
      <c r="A3" s="173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50" t="s">
        <v>21</v>
      </c>
    </row>
    <row r="4" spans="1:19" ht="28.5" customHeight="1" thickTop="1" x14ac:dyDescent="0.3">
      <c r="A4" s="51" t="s">
        <v>23</v>
      </c>
      <c r="B4" s="13">
        <f>'통합표(2025년)'!BN5</f>
        <v>0</v>
      </c>
      <c r="C4" s="14">
        <f>'통합표(2025년)'!BO5</f>
        <v>0</v>
      </c>
      <c r="D4" s="15">
        <f>'통합표(2025년)'!BP5</f>
        <v>0</v>
      </c>
      <c r="E4" s="16">
        <f>'통합표(2025년)'!BQ5</f>
        <v>0</v>
      </c>
      <c r="F4" s="17">
        <f>'통합표(2025년)'!BR5</f>
        <v>0</v>
      </c>
      <c r="G4" s="14">
        <f>'통합표(2025년)'!BS5</f>
        <v>0</v>
      </c>
      <c r="H4" s="15">
        <f>'통합표(2025년)'!BT5</f>
        <v>0</v>
      </c>
      <c r="I4" s="16">
        <f>'통합표(2025년)'!BU5</f>
        <v>0</v>
      </c>
    </row>
    <row r="5" spans="1:19" ht="28.5" customHeight="1" x14ac:dyDescent="0.3">
      <c r="A5" s="52" t="s">
        <v>24</v>
      </c>
      <c r="B5" s="13">
        <f>'통합표(2025년)'!BN6</f>
        <v>0</v>
      </c>
      <c r="C5" s="14">
        <f>'통합표(2025년)'!BO6</f>
        <v>0</v>
      </c>
      <c r="D5" s="15">
        <f>'통합표(2025년)'!BP6</f>
        <v>0</v>
      </c>
      <c r="E5" s="16">
        <f>'통합표(2025년)'!BQ6</f>
        <v>0</v>
      </c>
      <c r="F5" s="17">
        <f>'통합표(2025년)'!BR6</f>
        <v>0</v>
      </c>
      <c r="G5" s="14">
        <f>'통합표(2025년)'!BS6</f>
        <v>0</v>
      </c>
      <c r="H5" s="15">
        <f>'통합표(2025년)'!BT6</f>
        <v>0</v>
      </c>
      <c r="I5" s="16">
        <f>'통합표(2025년)'!BU6</f>
        <v>0</v>
      </c>
    </row>
    <row r="6" spans="1:19" ht="28.5" customHeight="1" x14ac:dyDescent="0.3">
      <c r="A6" s="52" t="s">
        <v>25</v>
      </c>
      <c r="B6" s="13">
        <f>'통합표(2025년)'!BN7</f>
        <v>0</v>
      </c>
      <c r="C6" s="14">
        <f>'통합표(2025년)'!BO7</f>
        <v>0</v>
      </c>
      <c r="D6" s="15">
        <f>'통합표(2025년)'!BP7</f>
        <v>0</v>
      </c>
      <c r="E6" s="16">
        <f>'통합표(2025년)'!BQ7</f>
        <v>0</v>
      </c>
      <c r="F6" s="17">
        <f>'통합표(2025년)'!BR7</f>
        <v>0</v>
      </c>
      <c r="G6" s="14">
        <f>'통합표(2025년)'!BS7</f>
        <v>0</v>
      </c>
      <c r="H6" s="15">
        <f>'통합표(2025년)'!BT7</f>
        <v>0</v>
      </c>
      <c r="I6" s="16">
        <f>'통합표(2025년)'!BU7</f>
        <v>0</v>
      </c>
    </row>
    <row r="7" spans="1:19" ht="28.5" customHeight="1" x14ac:dyDescent="0.3">
      <c r="A7" s="52" t="s">
        <v>26</v>
      </c>
      <c r="B7" s="13">
        <f>'통합표(2025년)'!BN8</f>
        <v>0</v>
      </c>
      <c r="C7" s="14">
        <f>'통합표(2025년)'!BO8</f>
        <v>0</v>
      </c>
      <c r="D7" s="15">
        <f>'통합표(2025년)'!BP8</f>
        <v>0</v>
      </c>
      <c r="E7" s="16">
        <f>'통합표(2025년)'!BQ8</f>
        <v>0</v>
      </c>
      <c r="F7" s="17">
        <f>'통합표(2025년)'!BR8</f>
        <v>0</v>
      </c>
      <c r="G7" s="14">
        <f>'통합표(2025년)'!BS8</f>
        <v>0</v>
      </c>
      <c r="H7" s="15">
        <f>'통합표(2025년)'!BT8</f>
        <v>0</v>
      </c>
      <c r="I7" s="16">
        <f>'통합표(2025년)'!BU8</f>
        <v>0</v>
      </c>
    </row>
    <row r="8" spans="1:19" ht="28.5" customHeight="1" x14ac:dyDescent="0.3">
      <c r="A8" s="52" t="s">
        <v>27</v>
      </c>
      <c r="B8" s="13">
        <f>'통합표(2025년)'!BN9</f>
        <v>0</v>
      </c>
      <c r="C8" s="14">
        <f>'통합표(2025년)'!BO9</f>
        <v>0</v>
      </c>
      <c r="D8" s="15">
        <f>'통합표(2025년)'!BP9</f>
        <v>0</v>
      </c>
      <c r="E8" s="16">
        <f>'통합표(2025년)'!BQ9</f>
        <v>0</v>
      </c>
      <c r="F8" s="17">
        <f>'통합표(2025년)'!BR9</f>
        <v>0</v>
      </c>
      <c r="G8" s="14">
        <f>'통합표(2025년)'!BS9</f>
        <v>0</v>
      </c>
      <c r="H8" s="15">
        <f>'통합표(2025년)'!BT9</f>
        <v>0</v>
      </c>
      <c r="I8" s="16">
        <f>'통합표(2025년)'!BU9</f>
        <v>0</v>
      </c>
    </row>
    <row r="9" spans="1:19" ht="28.5" customHeight="1" x14ac:dyDescent="0.3">
      <c r="A9" s="52" t="s">
        <v>28</v>
      </c>
      <c r="B9" s="13">
        <f>'통합표(2025년)'!BN10</f>
        <v>0</v>
      </c>
      <c r="C9" s="14">
        <f>'통합표(2025년)'!BO10</f>
        <v>0</v>
      </c>
      <c r="D9" s="15">
        <f>'통합표(2025년)'!BP10</f>
        <v>0</v>
      </c>
      <c r="E9" s="16">
        <f>'통합표(2025년)'!BQ10</f>
        <v>0</v>
      </c>
      <c r="F9" s="17">
        <f>'통합표(2025년)'!BR10</f>
        <v>0</v>
      </c>
      <c r="G9" s="14">
        <f>'통합표(2025년)'!BS10</f>
        <v>0</v>
      </c>
      <c r="H9" s="15">
        <f>'통합표(2025년)'!BT10</f>
        <v>0</v>
      </c>
      <c r="I9" s="16">
        <f>'통합표(2025년)'!BU10</f>
        <v>0</v>
      </c>
    </row>
    <row r="10" spans="1:19" ht="28.5" customHeight="1" x14ac:dyDescent="0.3">
      <c r="A10" s="53" t="s">
        <v>29</v>
      </c>
      <c r="B10" s="13">
        <f>'통합표(2025년)'!BN11</f>
        <v>0</v>
      </c>
      <c r="C10" s="14">
        <f>'통합표(2025년)'!BO11</f>
        <v>0</v>
      </c>
      <c r="D10" s="15">
        <f>'통합표(2025년)'!BP11</f>
        <v>0</v>
      </c>
      <c r="E10" s="16">
        <f>'통합표(2025년)'!BQ11</f>
        <v>0</v>
      </c>
      <c r="F10" s="17">
        <f>'통합표(2025년)'!BR11</f>
        <v>0</v>
      </c>
      <c r="G10" s="14">
        <f>'통합표(2025년)'!BS11</f>
        <v>0</v>
      </c>
      <c r="H10" s="15">
        <f>'통합표(2025년)'!BT11</f>
        <v>0</v>
      </c>
      <c r="I10" s="16">
        <f>'통합표(2025년)'!BU11</f>
        <v>0</v>
      </c>
    </row>
    <row r="11" spans="1:19" ht="28.5" customHeight="1" x14ac:dyDescent="0.3">
      <c r="A11" s="52" t="s">
        <v>30</v>
      </c>
      <c r="B11" s="13">
        <f>'통합표(2025년)'!BN12</f>
        <v>0</v>
      </c>
      <c r="C11" s="14">
        <f>'통합표(2025년)'!BO12</f>
        <v>0</v>
      </c>
      <c r="D11" s="15">
        <f>'통합표(2025년)'!BP12</f>
        <v>0</v>
      </c>
      <c r="E11" s="16">
        <f>'통합표(2025년)'!BQ12</f>
        <v>0</v>
      </c>
      <c r="F11" s="17">
        <f>'통합표(2025년)'!BR12</f>
        <v>0</v>
      </c>
      <c r="G11" s="14">
        <f>'통합표(2025년)'!BS12</f>
        <v>0</v>
      </c>
      <c r="H11" s="15">
        <f>'통합표(2025년)'!BT12</f>
        <v>0</v>
      </c>
      <c r="I11" s="16">
        <f>'통합표(2025년)'!BU12</f>
        <v>0</v>
      </c>
    </row>
    <row r="12" spans="1:19" ht="28.5" customHeight="1" x14ac:dyDescent="0.3">
      <c r="A12" s="52" t="s">
        <v>31</v>
      </c>
      <c r="B12" s="13">
        <f>'통합표(2025년)'!BN13</f>
        <v>0</v>
      </c>
      <c r="C12" s="14">
        <f>'통합표(2025년)'!BO13</f>
        <v>0</v>
      </c>
      <c r="D12" s="15">
        <f>'통합표(2025년)'!BP13</f>
        <v>0</v>
      </c>
      <c r="E12" s="16">
        <f>'통합표(2025년)'!BQ13</f>
        <v>0</v>
      </c>
      <c r="F12" s="17">
        <f>'통합표(2025년)'!BR13</f>
        <v>0</v>
      </c>
      <c r="G12" s="14">
        <f>'통합표(2025년)'!BS13</f>
        <v>0</v>
      </c>
      <c r="H12" s="15">
        <f>'통합표(2025년)'!BT13</f>
        <v>0</v>
      </c>
      <c r="I12" s="16">
        <f>'통합표(2025년)'!BU13</f>
        <v>0</v>
      </c>
    </row>
    <row r="13" spans="1:19" ht="28.5" customHeight="1" x14ac:dyDescent="0.3">
      <c r="A13" s="52" t="s">
        <v>32</v>
      </c>
      <c r="B13" s="13">
        <f>'통합표(2025년)'!BN14</f>
        <v>0</v>
      </c>
      <c r="C13" s="14">
        <f>'통합표(2025년)'!BO14</f>
        <v>0</v>
      </c>
      <c r="D13" s="15">
        <f>'통합표(2025년)'!BP14</f>
        <v>0</v>
      </c>
      <c r="E13" s="16">
        <f>'통합표(2025년)'!BQ14</f>
        <v>0</v>
      </c>
      <c r="F13" s="17">
        <f>'통합표(2025년)'!BR14</f>
        <v>0</v>
      </c>
      <c r="G13" s="14">
        <f>'통합표(2025년)'!BS14</f>
        <v>0</v>
      </c>
      <c r="H13" s="15">
        <f>'통합표(2025년)'!BT14</f>
        <v>0</v>
      </c>
      <c r="I13" s="16">
        <f>'통합표(2025년)'!BU14</f>
        <v>0</v>
      </c>
    </row>
    <row r="14" spans="1:19" ht="28.5" customHeight="1" x14ac:dyDescent="0.3">
      <c r="A14" s="52" t="s">
        <v>33</v>
      </c>
      <c r="B14" s="13">
        <f>'통합표(2025년)'!BN15</f>
        <v>0</v>
      </c>
      <c r="C14" s="14">
        <f>'통합표(2025년)'!BO15</f>
        <v>0</v>
      </c>
      <c r="D14" s="15">
        <f>'통합표(2025년)'!BP15</f>
        <v>0</v>
      </c>
      <c r="E14" s="16">
        <f>'통합표(2025년)'!BQ15</f>
        <v>0</v>
      </c>
      <c r="F14" s="17">
        <f>'통합표(2025년)'!BR15</f>
        <v>0</v>
      </c>
      <c r="G14" s="14">
        <f>'통합표(2025년)'!BS15</f>
        <v>0</v>
      </c>
      <c r="H14" s="15">
        <f>'통합표(2025년)'!BT15</f>
        <v>0</v>
      </c>
      <c r="I14" s="16">
        <f>'통합표(2025년)'!BU15</f>
        <v>0</v>
      </c>
    </row>
    <row r="15" spans="1:19" ht="28.5" customHeight="1" thickBot="1" x14ac:dyDescent="0.35">
      <c r="A15" s="54" t="s">
        <v>34</v>
      </c>
      <c r="B15" s="13">
        <f>'통합표(2025년)'!BN16</f>
        <v>0</v>
      </c>
      <c r="C15" s="14">
        <f>'통합표(2025년)'!BO16</f>
        <v>0</v>
      </c>
      <c r="D15" s="15">
        <f>'통합표(2025년)'!BP16</f>
        <v>0</v>
      </c>
      <c r="E15" s="16">
        <f>'통합표(2025년)'!BQ16</f>
        <v>0</v>
      </c>
      <c r="F15" s="17">
        <f>'통합표(2025년)'!BR16</f>
        <v>0</v>
      </c>
      <c r="G15" s="14">
        <f>'통합표(2025년)'!BS16</f>
        <v>0</v>
      </c>
      <c r="H15" s="15">
        <f>'통합표(2025년)'!BT16</f>
        <v>0</v>
      </c>
      <c r="I15" s="16">
        <f>'통합표(2025년)'!BU16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I4" sqref="I4:I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375" style="4" customWidth="1"/>
    <col min="4" max="4" width="9.125" style="4" customWidth="1"/>
    <col min="5" max="5" width="10.625" style="4" customWidth="1"/>
    <col min="6" max="6" width="9.125" style="4" customWidth="1"/>
    <col min="7" max="7" width="10.7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70" t="s">
        <v>192</v>
      </c>
      <c r="B1" s="171"/>
      <c r="C1" s="171"/>
      <c r="D1" s="171"/>
      <c r="E1" s="171"/>
      <c r="F1" s="171"/>
      <c r="G1" s="171"/>
      <c r="H1" s="171"/>
      <c r="I1" s="17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72" t="s">
        <v>12</v>
      </c>
      <c r="B2" s="174" t="s">
        <v>13</v>
      </c>
      <c r="C2" s="175"/>
      <c r="D2" s="153" t="s">
        <v>14</v>
      </c>
      <c r="E2" s="154"/>
      <c r="F2" s="176" t="s">
        <v>15</v>
      </c>
      <c r="G2" s="175"/>
      <c r="H2" s="153" t="s">
        <v>16</v>
      </c>
      <c r="I2" s="154"/>
    </row>
    <row r="3" spans="1:19" ht="29.25" thickBot="1" x14ac:dyDescent="0.35">
      <c r="A3" s="173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50" t="s">
        <v>21</v>
      </c>
    </row>
    <row r="4" spans="1:19" ht="28.5" customHeight="1" thickTop="1" x14ac:dyDescent="0.3">
      <c r="A4" s="51" t="s">
        <v>23</v>
      </c>
      <c r="B4" s="13">
        <f>'통합표(2025년)'!BV5</f>
        <v>0</v>
      </c>
      <c r="C4" s="14">
        <f>'통합표(2025년)'!BW5</f>
        <v>0</v>
      </c>
      <c r="D4" s="15">
        <f>'통합표(2025년)'!BX5</f>
        <v>0</v>
      </c>
      <c r="E4" s="16">
        <f>'통합표(2025년)'!BY5</f>
        <v>0</v>
      </c>
      <c r="F4" s="17">
        <f>'통합표(2025년)'!BZ5</f>
        <v>0</v>
      </c>
      <c r="G4" s="14">
        <f>'통합표(2025년)'!CA5</f>
        <v>0</v>
      </c>
      <c r="H4" s="15">
        <f>'통합표(2025년)'!CB5</f>
        <v>0</v>
      </c>
      <c r="I4" s="16">
        <f>'통합표(2025년)'!CC5</f>
        <v>0</v>
      </c>
    </row>
    <row r="5" spans="1:19" ht="28.5" customHeight="1" x14ac:dyDescent="0.3">
      <c r="A5" s="52" t="s">
        <v>24</v>
      </c>
      <c r="B5" s="13">
        <f>'통합표(2025년)'!BV6</f>
        <v>0</v>
      </c>
      <c r="C5" s="14">
        <f>'통합표(2025년)'!BW6</f>
        <v>0</v>
      </c>
      <c r="D5" s="15">
        <f>'통합표(2025년)'!BX6</f>
        <v>0</v>
      </c>
      <c r="E5" s="16">
        <f>'통합표(2025년)'!BY6</f>
        <v>0</v>
      </c>
      <c r="F5" s="17">
        <f>'통합표(2025년)'!BZ6</f>
        <v>0</v>
      </c>
      <c r="G5" s="14">
        <f>'통합표(2025년)'!CA6</f>
        <v>0</v>
      </c>
      <c r="H5" s="15">
        <f>'통합표(2025년)'!CB6</f>
        <v>0</v>
      </c>
      <c r="I5" s="16">
        <f>'통합표(2025년)'!CC6</f>
        <v>0</v>
      </c>
    </row>
    <row r="6" spans="1:19" ht="28.5" customHeight="1" x14ac:dyDescent="0.3">
      <c r="A6" s="52" t="s">
        <v>25</v>
      </c>
      <c r="B6" s="13">
        <f>'통합표(2025년)'!BV7</f>
        <v>0</v>
      </c>
      <c r="C6" s="14">
        <f>'통합표(2025년)'!BW7</f>
        <v>0</v>
      </c>
      <c r="D6" s="15">
        <f>'통합표(2025년)'!BX7</f>
        <v>0</v>
      </c>
      <c r="E6" s="16">
        <f>'통합표(2025년)'!BY7</f>
        <v>0</v>
      </c>
      <c r="F6" s="17">
        <f>'통합표(2025년)'!BZ7</f>
        <v>0</v>
      </c>
      <c r="G6" s="14">
        <f>'통합표(2025년)'!CA7</f>
        <v>0</v>
      </c>
      <c r="H6" s="15">
        <f>'통합표(2025년)'!CB7</f>
        <v>0</v>
      </c>
      <c r="I6" s="16">
        <f>'통합표(2025년)'!CC7</f>
        <v>0</v>
      </c>
    </row>
    <row r="7" spans="1:19" ht="28.5" customHeight="1" x14ac:dyDescent="0.3">
      <c r="A7" s="52" t="s">
        <v>26</v>
      </c>
      <c r="B7" s="13">
        <f>'통합표(2025년)'!BV8</f>
        <v>0</v>
      </c>
      <c r="C7" s="14">
        <f>'통합표(2025년)'!BW8</f>
        <v>0</v>
      </c>
      <c r="D7" s="15">
        <f>'통합표(2025년)'!BX8</f>
        <v>0</v>
      </c>
      <c r="E7" s="16">
        <f>'통합표(2025년)'!BY8</f>
        <v>0</v>
      </c>
      <c r="F7" s="17">
        <f>'통합표(2025년)'!BZ8</f>
        <v>0</v>
      </c>
      <c r="G7" s="14">
        <f>'통합표(2025년)'!CA8</f>
        <v>0</v>
      </c>
      <c r="H7" s="15">
        <f>'통합표(2025년)'!CB8</f>
        <v>0</v>
      </c>
      <c r="I7" s="16">
        <f>'통합표(2025년)'!CC8</f>
        <v>0</v>
      </c>
    </row>
    <row r="8" spans="1:19" ht="28.5" customHeight="1" x14ac:dyDescent="0.3">
      <c r="A8" s="52" t="s">
        <v>27</v>
      </c>
      <c r="B8" s="13">
        <f>'통합표(2025년)'!BV9</f>
        <v>0</v>
      </c>
      <c r="C8" s="14">
        <f>'통합표(2025년)'!BW9</f>
        <v>0</v>
      </c>
      <c r="D8" s="15">
        <f>'통합표(2025년)'!BX9</f>
        <v>0</v>
      </c>
      <c r="E8" s="16">
        <f>'통합표(2025년)'!BY9</f>
        <v>0</v>
      </c>
      <c r="F8" s="17">
        <f>'통합표(2025년)'!BZ9</f>
        <v>0</v>
      </c>
      <c r="G8" s="14">
        <f>'통합표(2025년)'!CA9</f>
        <v>0</v>
      </c>
      <c r="H8" s="15">
        <f>'통합표(2025년)'!CB9</f>
        <v>0</v>
      </c>
      <c r="I8" s="16">
        <f>'통합표(2025년)'!CC9</f>
        <v>0</v>
      </c>
    </row>
    <row r="9" spans="1:19" ht="28.5" customHeight="1" x14ac:dyDescent="0.3">
      <c r="A9" s="52" t="s">
        <v>28</v>
      </c>
      <c r="B9" s="13">
        <f>'통합표(2025년)'!BV10</f>
        <v>0</v>
      </c>
      <c r="C9" s="14">
        <f>'통합표(2025년)'!BW10</f>
        <v>0</v>
      </c>
      <c r="D9" s="15">
        <f>'통합표(2025년)'!BX10</f>
        <v>0</v>
      </c>
      <c r="E9" s="16">
        <f>'통합표(2025년)'!BY10</f>
        <v>0</v>
      </c>
      <c r="F9" s="17">
        <f>'통합표(2025년)'!BZ10</f>
        <v>0</v>
      </c>
      <c r="G9" s="14">
        <f>'통합표(2025년)'!CA10</f>
        <v>0</v>
      </c>
      <c r="H9" s="15">
        <f>'통합표(2025년)'!CB10</f>
        <v>0</v>
      </c>
      <c r="I9" s="16">
        <f>'통합표(2025년)'!CC10</f>
        <v>0</v>
      </c>
    </row>
    <row r="10" spans="1:19" ht="28.5" customHeight="1" x14ac:dyDescent="0.3">
      <c r="A10" s="53" t="s">
        <v>29</v>
      </c>
      <c r="B10" s="13">
        <f>'통합표(2025년)'!BV11</f>
        <v>0</v>
      </c>
      <c r="C10" s="14">
        <f>'통합표(2025년)'!BW11</f>
        <v>0</v>
      </c>
      <c r="D10" s="15">
        <f>'통합표(2025년)'!BX11</f>
        <v>0</v>
      </c>
      <c r="E10" s="16">
        <f>'통합표(2025년)'!BY11</f>
        <v>0</v>
      </c>
      <c r="F10" s="17">
        <f>'통합표(2025년)'!BZ11</f>
        <v>0</v>
      </c>
      <c r="G10" s="14">
        <f>'통합표(2025년)'!CA11</f>
        <v>0</v>
      </c>
      <c r="H10" s="15">
        <f>'통합표(2025년)'!CB11</f>
        <v>0</v>
      </c>
      <c r="I10" s="16">
        <f>'통합표(2025년)'!CC11</f>
        <v>0</v>
      </c>
    </row>
    <row r="11" spans="1:19" ht="28.5" customHeight="1" x14ac:dyDescent="0.3">
      <c r="A11" s="52" t="s">
        <v>30</v>
      </c>
      <c r="B11" s="13">
        <f>'통합표(2025년)'!BV12</f>
        <v>0</v>
      </c>
      <c r="C11" s="14">
        <f>'통합표(2025년)'!BW12</f>
        <v>0</v>
      </c>
      <c r="D11" s="15">
        <f>'통합표(2025년)'!BX12</f>
        <v>0</v>
      </c>
      <c r="E11" s="16">
        <f>'통합표(2025년)'!BY12</f>
        <v>0</v>
      </c>
      <c r="F11" s="17">
        <f>'통합표(2025년)'!BZ12</f>
        <v>0</v>
      </c>
      <c r="G11" s="14">
        <f>'통합표(2025년)'!CA12</f>
        <v>0</v>
      </c>
      <c r="H11" s="15">
        <f>'통합표(2025년)'!CB12</f>
        <v>0</v>
      </c>
      <c r="I11" s="16">
        <f>'통합표(2025년)'!CC12</f>
        <v>0</v>
      </c>
    </row>
    <row r="12" spans="1:19" ht="28.5" customHeight="1" x14ac:dyDescent="0.3">
      <c r="A12" s="52" t="s">
        <v>31</v>
      </c>
      <c r="B12" s="13">
        <f>'통합표(2025년)'!BV13</f>
        <v>0</v>
      </c>
      <c r="C12" s="14">
        <f>'통합표(2025년)'!BW13</f>
        <v>0</v>
      </c>
      <c r="D12" s="15">
        <f>'통합표(2025년)'!BX13</f>
        <v>0</v>
      </c>
      <c r="E12" s="16">
        <f>'통합표(2025년)'!BY13</f>
        <v>0</v>
      </c>
      <c r="F12" s="17">
        <f>'통합표(2025년)'!BZ13</f>
        <v>0</v>
      </c>
      <c r="G12" s="14">
        <f>'통합표(2025년)'!CA13</f>
        <v>0</v>
      </c>
      <c r="H12" s="15">
        <f>'통합표(2025년)'!CB13</f>
        <v>0</v>
      </c>
      <c r="I12" s="16">
        <f>'통합표(2025년)'!CC13</f>
        <v>0</v>
      </c>
    </row>
    <row r="13" spans="1:19" ht="28.5" customHeight="1" x14ac:dyDescent="0.3">
      <c r="A13" s="52" t="s">
        <v>32</v>
      </c>
      <c r="B13" s="13">
        <f>'통합표(2025년)'!BV14</f>
        <v>0</v>
      </c>
      <c r="C13" s="14">
        <f>'통합표(2025년)'!BW14</f>
        <v>0</v>
      </c>
      <c r="D13" s="15">
        <f>'통합표(2025년)'!BX14</f>
        <v>0</v>
      </c>
      <c r="E13" s="16">
        <f>'통합표(2025년)'!BY14</f>
        <v>0</v>
      </c>
      <c r="F13" s="17">
        <f>'통합표(2025년)'!BZ14</f>
        <v>0</v>
      </c>
      <c r="G13" s="14">
        <f>'통합표(2025년)'!CA14</f>
        <v>0</v>
      </c>
      <c r="H13" s="15">
        <f>'통합표(2025년)'!CB14</f>
        <v>0</v>
      </c>
      <c r="I13" s="16">
        <f>'통합표(2025년)'!CC14</f>
        <v>0</v>
      </c>
    </row>
    <row r="14" spans="1:19" ht="28.5" customHeight="1" x14ac:dyDescent="0.3">
      <c r="A14" s="52" t="s">
        <v>33</v>
      </c>
      <c r="B14" s="13">
        <f>'통합표(2025년)'!BV15</f>
        <v>0</v>
      </c>
      <c r="C14" s="14">
        <f>'통합표(2025년)'!BW15</f>
        <v>0</v>
      </c>
      <c r="D14" s="15">
        <f>'통합표(2025년)'!BX15</f>
        <v>0</v>
      </c>
      <c r="E14" s="16">
        <f>'통합표(2025년)'!BY15</f>
        <v>0</v>
      </c>
      <c r="F14" s="17">
        <f>'통합표(2025년)'!BZ15</f>
        <v>0</v>
      </c>
      <c r="G14" s="14">
        <f>'통합표(2025년)'!CA15</f>
        <v>0</v>
      </c>
      <c r="H14" s="15">
        <f>'통합표(2025년)'!CB15</f>
        <v>0</v>
      </c>
      <c r="I14" s="16">
        <f>'통합표(2025년)'!CC15</f>
        <v>0</v>
      </c>
    </row>
    <row r="15" spans="1:19" ht="28.5" customHeight="1" thickBot="1" x14ac:dyDescent="0.35">
      <c r="A15" s="54" t="s">
        <v>34</v>
      </c>
      <c r="B15" s="13">
        <f>'통합표(2025년)'!BV16</f>
        <v>0</v>
      </c>
      <c r="C15" s="14">
        <f>'통합표(2025년)'!BW16</f>
        <v>0</v>
      </c>
      <c r="D15" s="15">
        <f>'통합표(2025년)'!BX16</f>
        <v>0</v>
      </c>
      <c r="E15" s="16">
        <f>'통합표(2025년)'!BY16</f>
        <v>0</v>
      </c>
      <c r="F15" s="17">
        <f>'통합표(2025년)'!BZ16</f>
        <v>0</v>
      </c>
      <c r="G15" s="14">
        <f>'통합표(2025년)'!CA16</f>
        <v>0</v>
      </c>
      <c r="H15" s="15">
        <f>'통합표(2025년)'!CB16</f>
        <v>0</v>
      </c>
      <c r="I15" s="16">
        <f>'통합표(2025년)'!CC16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I4" sqref="I4:I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75" style="4" customWidth="1"/>
    <col min="4" max="4" width="9.125" style="4" customWidth="1"/>
    <col min="5" max="5" width="10.75" style="4" customWidth="1"/>
    <col min="6" max="6" width="9.125" style="4" customWidth="1"/>
    <col min="7" max="7" width="12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70" t="s">
        <v>193</v>
      </c>
      <c r="B1" s="171"/>
      <c r="C1" s="171"/>
      <c r="D1" s="171"/>
      <c r="E1" s="171"/>
      <c r="F1" s="171"/>
      <c r="G1" s="171"/>
      <c r="H1" s="171"/>
      <c r="I1" s="17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72" t="s">
        <v>12</v>
      </c>
      <c r="B2" s="174" t="s">
        <v>13</v>
      </c>
      <c r="C2" s="175"/>
      <c r="D2" s="153" t="s">
        <v>14</v>
      </c>
      <c r="E2" s="154"/>
      <c r="F2" s="176" t="s">
        <v>15</v>
      </c>
      <c r="G2" s="175"/>
      <c r="H2" s="153" t="s">
        <v>16</v>
      </c>
      <c r="I2" s="154"/>
    </row>
    <row r="3" spans="1:19" ht="29.25" thickBot="1" x14ac:dyDescent="0.35">
      <c r="A3" s="173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50" t="s">
        <v>21</v>
      </c>
    </row>
    <row r="4" spans="1:19" ht="28.5" customHeight="1" thickTop="1" x14ac:dyDescent="0.3">
      <c r="A4" s="51" t="s">
        <v>23</v>
      </c>
      <c r="B4" s="13">
        <f>'통합표(2025년)'!CD5</f>
        <v>0</v>
      </c>
      <c r="C4" s="14">
        <f>'통합표(2025년)'!CE5</f>
        <v>0</v>
      </c>
      <c r="D4" s="15">
        <f>'통합표(2025년)'!CF5</f>
        <v>0</v>
      </c>
      <c r="E4" s="16">
        <f>'통합표(2025년)'!CG5</f>
        <v>0</v>
      </c>
      <c r="F4" s="17">
        <f>'통합표(2025년)'!CH5</f>
        <v>0</v>
      </c>
      <c r="G4" s="14">
        <f>'통합표(2025년)'!CI5</f>
        <v>0</v>
      </c>
      <c r="H4" s="15">
        <f>'통합표(2025년)'!CJ5</f>
        <v>0</v>
      </c>
      <c r="I4" s="16">
        <f>'통합표(2025년)'!CK5</f>
        <v>0</v>
      </c>
    </row>
    <row r="5" spans="1:19" ht="28.5" customHeight="1" x14ac:dyDescent="0.3">
      <c r="A5" s="52" t="s">
        <v>24</v>
      </c>
      <c r="B5" s="13">
        <f>'통합표(2025년)'!CD6</f>
        <v>0</v>
      </c>
      <c r="C5" s="14">
        <f>'통합표(2025년)'!CE6</f>
        <v>0</v>
      </c>
      <c r="D5" s="15">
        <f>'통합표(2025년)'!CF6</f>
        <v>0</v>
      </c>
      <c r="E5" s="16">
        <f>'통합표(2025년)'!CG6</f>
        <v>0</v>
      </c>
      <c r="F5" s="17">
        <f>'통합표(2025년)'!CH6</f>
        <v>0</v>
      </c>
      <c r="G5" s="14">
        <f>'통합표(2025년)'!CI6</f>
        <v>0</v>
      </c>
      <c r="H5" s="15">
        <f>'통합표(2025년)'!CJ6</f>
        <v>0</v>
      </c>
      <c r="I5" s="16">
        <f>'통합표(2025년)'!CK6</f>
        <v>0</v>
      </c>
    </row>
    <row r="6" spans="1:19" ht="28.5" customHeight="1" x14ac:dyDescent="0.3">
      <c r="A6" s="52" t="s">
        <v>25</v>
      </c>
      <c r="B6" s="13">
        <f>'통합표(2025년)'!CD7</f>
        <v>0</v>
      </c>
      <c r="C6" s="14">
        <f>'통합표(2025년)'!CE7</f>
        <v>0</v>
      </c>
      <c r="D6" s="15">
        <f>'통합표(2025년)'!CF7</f>
        <v>0</v>
      </c>
      <c r="E6" s="16">
        <f>'통합표(2025년)'!CG7</f>
        <v>0</v>
      </c>
      <c r="F6" s="17">
        <f>'통합표(2025년)'!CH7</f>
        <v>0</v>
      </c>
      <c r="G6" s="14">
        <f>'통합표(2025년)'!CI7</f>
        <v>0</v>
      </c>
      <c r="H6" s="15">
        <f>'통합표(2025년)'!CJ7</f>
        <v>0</v>
      </c>
      <c r="I6" s="16">
        <f>'통합표(2025년)'!CK7</f>
        <v>0</v>
      </c>
    </row>
    <row r="7" spans="1:19" ht="28.5" customHeight="1" x14ac:dyDescent="0.3">
      <c r="A7" s="52" t="s">
        <v>26</v>
      </c>
      <c r="B7" s="13">
        <f>'통합표(2025년)'!CD8</f>
        <v>0</v>
      </c>
      <c r="C7" s="14">
        <f>'통합표(2025년)'!CE8</f>
        <v>0</v>
      </c>
      <c r="D7" s="15">
        <f>'통합표(2025년)'!CF8</f>
        <v>0</v>
      </c>
      <c r="E7" s="16">
        <f>'통합표(2025년)'!CG8</f>
        <v>0</v>
      </c>
      <c r="F7" s="17">
        <f>'통합표(2025년)'!CH8</f>
        <v>0</v>
      </c>
      <c r="G7" s="14">
        <f>'통합표(2025년)'!CI8</f>
        <v>0</v>
      </c>
      <c r="H7" s="15">
        <f>'통합표(2025년)'!CJ8</f>
        <v>0</v>
      </c>
      <c r="I7" s="16">
        <f>'통합표(2025년)'!CK8</f>
        <v>0</v>
      </c>
    </row>
    <row r="8" spans="1:19" ht="28.5" customHeight="1" x14ac:dyDescent="0.3">
      <c r="A8" s="52" t="s">
        <v>27</v>
      </c>
      <c r="B8" s="13">
        <f>'통합표(2025년)'!CD9</f>
        <v>0</v>
      </c>
      <c r="C8" s="14">
        <f>'통합표(2025년)'!CE9</f>
        <v>0</v>
      </c>
      <c r="D8" s="15">
        <f>'통합표(2025년)'!CF9</f>
        <v>0</v>
      </c>
      <c r="E8" s="16">
        <f>'통합표(2025년)'!CG9</f>
        <v>0</v>
      </c>
      <c r="F8" s="17">
        <f>'통합표(2025년)'!CH9</f>
        <v>0</v>
      </c>
      <c r="G8" s="14">
        <f>'통합표(2025년)'!CI9</f>
        <v>0</v>
      </c>
      <c r="H8" s="15">
        <f>'통합표(2025년)'!CJ9</f>
        <v>0</v>
      </c>
      <c r="I8" s="16">
        <f>'통합표(2025년)'!CK9</f>
        <v>0</v>
      </c>
    </row>
    <row r="9" spans="1:19" ht="28.5" customHeight="1" x14ac:dyDescent="0.3">
      <c r="A9" s="52" t="s">
        <v>28</v>
      </c>
      <c r="B9" s="13">
        <f>'통합표(2025년)'!CD10</f>
        <v>0</v>
      </c>
      <c r="C9" s="14">
        <f>'통합표(2025년)'!CE10</f>
        <v>0</v>
      </c>
      <c r="D9" s="15">
        <f>'통합표(2025년)'!CF10</f>
        <v>0</v>
      </c>
      <c r="E9" s="16">
        <f>'통합표(2025년)'!CG10</f>
        <v>0</v>
      </c>
      <c r="F9" s="17">
        <f>'통합표(2025년)'!CH10</f>
        <v>0</v>
      </c>
      <c r="G9" s="14">
        <f>'통합표(2025년)'!CI10</f>
        <v>0</v>
      </c>
      <c r="H9" s="15">
        <f>'통합표(2025년)'!CJ10</f>
        <v>0</v>
      </c>
      <c r="I9" s="16">
        <f>'통합표(2025년)'!CK10</f>
        <v>0</v>
      </c>
    </row>
    <row r="10" spans="1:19" ht="28.5" customHeight="1" x14ac:dyDescent="0.3">
      <c r="A10" s="53" t="s">
        <v>29</v>
      </c>
      <c r="B10" s="13">
        <f>'통합표(2025년)'!CD11</f>
        <v>0</v>
      </c>
      <c r="C10" s="14">
        <f>'통합표(2025년)'!CE11</f>
        <v>0</v>
      </c>
      <c r="D10" s="15">
        <f>'통합표(2025년)'!CF11</f>
        <v>0</v>
      </c>
      <c r="E10" s="16">
        <f>'통합표(2025년)'!CG11</f>
        <v>0</v>
      </c>
      <c r="F10" s="17">
        <f>'통합표(2025년)'!CH11</f>
        <v>0</v>
      </c>
      <c r="G10" s="14">
        <f>'통합표(2025년)'!CI11</f>
        <v>0</v>
      </c>
      <c r="H10" s="15">
        <f>'통합표(2025년)'!CJ11</f>
        <v>0</v>
      </c>
      <c r="I10" s="16">
        <f>'통합표(2025년)'!CK11</f>
        <v>0</v>
      </c>
    </row>
    <row r="11" spans="1:19" ht="28.5" customHeight="1" x14ac:dyDescent="0.3">
      <c r="A11" s="52" t="s">
        <v>30</v>
      </c>
      <c r="B11" s="13">
        <f>'통합표(2025년)'!CD12</f>
        <v>0</v>
      </c>
      <c r="C11" s="14">
        <f>'통합표(2025년)'!CE12</f>
        <v>0</v>
      </c>
      <c r="D11" s="15">
        <f>'통합표(2025년)'!CF12</f>
        <v>0</v>
      </c>
      <c r="E11" s="16">
        <f>'통합표(2025년)'!CG12</f>
        <v>0</v>
      </c>
      <c r="F11" s="17">
        <f>'통합표(2025년)'!CH12</f>
        <v>0</v>
      </c>
      <c r="G11" s="14">
        <f>'통합표(2025년)'!CI12</f>
        <v>0</v>
      </c>
      <c r="H11" s="15">
        <f>'통합표(2025년)'!CJ12</f>
        <v>0</v>
      </c>
      <c r="I11" s="16">
        <f>'통합표(2025년)'!CK12</f>
        <v>0</v>
      </c>
    </row>
    <row r="12" spans="1:19" ht="28.5" customHeight="1" x14ac:dyDescent="0.3">
      <c r="A12" s="52" t="s">
        <v>31</v>
      </c>
      <c r="B12" s="13">
        <f>'통합표(2025년)'!CD13</f>
        <v>0</v>
      </c>
      <c r="C12" s="14">
        <f>'통합표(2025년)'!CE13</f>
        <v>0</v>
      </c>
      <c r="D12" s="15">
        <f>'통합표(2025년)'!CF13</f>
        <v>0</v>
      </c>
      <c r="E12" s="16">
        <f>'통합표(2025년)'!CG13</f>
        <v>0</v>
      </c>
      <c r="F12" s="17">
        <f>'통합표(2025년)'!CH13</f>
        <v>0</v>
      </c>
      <c r="G12" s="14">
        <f>'통합표(2025년)'!CI13</f>
        <v>0</v>
      </c>
      <c r="H12" s="15">
        <f>'통합표(2025년)'!CJ13</f>
        <v>0</v>
      </c>
      <c r="I12" s="16">
        <f>'통합표(2025년)'!CK13</f>
        <v>0</v>
      </c>
    </row>
    <row r="13" spans="1:19" ht="28.5" customHeight="1" x14ac:dyDescent="0.3">
      <c r="A13" s="52" t="s">
        <v>32</v>
      </c>
      <c r="B13" s="13">
        <f>'통합표(2025년)'!CD14</f>
        <v>0</v>
      </c>
      <c r="C13" s="14">
        <f>'통합표(2025년)'!CE14</f>
        <v>0</v>
      </c>
      <c r="D13" s="15">
        <f>'통합표(2025년)'!CF14</f>
        <v>0</v>
      </c>
      <c r="E13" s="16">
        <f>'통합표(2025년)'!CG14</f>
        <v>0</v>
      </c>
      <c r="F13" s="17">
        <f>'통합표(2025년)'!CH14</f>
        <v>0</v>
      </c>
      <c r="G13" s="14">
        <f>'통합표(2025년)'!CI14</f>
        <v>0</v>
      </c>
      <c r="H13" s="15">
        <f>'통합표(2025년)'!CJ14</f>
        <v>0</v>
      </c>
      <c r="I13" s="16">
        <f>'통합표(2025년)'!CK14</f>
        <v>0</v>
      </c>
    </row>
    <row r="14" spans="1:19" ht="28.5" customHeight="1" x14ac:dyDescent="0.3">
      <c r="A14" s="52" t="s">
        <v>33</v>
      </c>
      <c r="B14" s="13">
        <f>'통합표(2025년)'!CD15</f>
        <v>0</v>
      </c>
      <c r="C14" s="14">
        <f>'통합표(2025년)'!CE15</f>
        <v>0</v>
      </c>
      <c r="D14" s="15">
        <f>'통합표(2025년)'!CF15</f>
        <v>0</v>
      </c>
      <c r="E14" s="16">
        <f>'통합표(2025년)'!CG15</f>
        <v>0</v>
      </c>
      <c r="F14" s="17">
        <f>'통합표(2025년)'!CH15</f>
        <v>0</v>
      </c>
      <c r="G14" s="14">
        <f>'통합표(2025년)'!CI15</f>
        <v>0</v>
      </c>
      <c r="H14" s="15">
        <f>'통합표(2025년)'!CJ15</f>
        <v>0</v>
      </c>
      <c r="I14" s="16">
        <f>'통합표(2025년)'!CK15</f>
        <v>0</v>
      </c>
    </row>
    <row r="15" spans="1:19" ht="28.5" customHeight="1" thickBot="1" x14ac:dyDescent="0.35">
      <c r="A15" s="54" t="s">
        <v>34</v>
      </c>
      <c r="B15" s="13">
        <f>'통합표(2025년)'!CD16</f>
        <v>0</v>
      </c>
      <c r="C15" s="14">
        <f>'통합표(2025년)'!CE16</f>
        <v>0</v>
      </c>
      <c r="D15" s="15">
        <f>'통합표(2025년)'!CF16</f>
        <v>0</v>
      </c>
      <c r="E15" s="16">
        <f>'통합표(2025년)'!CG16</f>
        <v>0</v>
      </c>
      <c r="F15" s="17">
        <f>'통합표(2025년)'!CH16</f>
        <v>0</v>
      </c>
      <c r="G15" s="14">
        <f>'통합표(2025년)'!CI16</f>
        <v>0</v>
      </c>
      <c r="H15" s="15">
        <f>'통합표(2025년)'!CJ16</f>
        <v>0</v>
      </c>
      <c r="I15" s="16">
        <f>'통합표(2025년)'!CK16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O6" sqref="O6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625" style="4" customWidth="1"/>
    <col min="4" max="4" width="9.125" style="4" customWidth="1"/>
    <col min="5" max="5" width="10.625" style="4" customWidth="1"/>
    <col min="6" max="8" width="9.125" style="4" customWidth="1"/>
    <col min="9" max="9" width="11" style="4" customWidth="1"/>
    <col min="10" max="16384" width="9" style="4"/>
  </cols>
  <sheetData>
    <row r="1" spans="1:19" ht="40.5" customHeight="1" thickBot="1" x14ac:dyDescent="0.35">
      <c r="A1" s="170" t="s">
        <v>194</v>
      </c>
      <c r="B1" s="171"/>
      <c r="C1" s="171"/>
      <c r="D1" s="171"/>
      <c r="E1" s="171"/>
      <c r="F1" s="171"/>
      <c r="G1" s="171"/>
      <c r="H1" s="171"/>
      <c r="I1" s="17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72" t="s">
        <v>12</v>
      </c>
      <c r="B2" s="174" t="s">
        <v>13</v>
      </c>
      <c r="C2" s="175"/>
      <c r="D2" s="153" t="s">
        <v>14</v>
      </c>
      <c r="E2" s="154"/>
      <c r="F2" s="176" t="s">
        <v>15</v>
      </c>
      <c r="G2" s="175"/>
      <c r="H2" s="153" t="s">
        <v>16</v>
      </c>
      <c r="I2" s="154"/>
    </row>
    <row r="3" spans="1:19" ht="29.25" thickBot="1" x14ac:dyDescent="0.35">
      <c r="A3" s="173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50" t="s">
        <v>21</v>
      </c>
    </row>
    <row r="4" spans="1:19" ht="28.5" customHeight="1" thickTop="1" x14ac:dyDescent="0.3">
      <c r="A4" s="51" t="s">
        <v>23</v>
      </c>
      <c r="B4" s="13">
        <f>'통합표(2025년)'!CL5</f>
        <v>0</v>
      </c>
      <c r="C4" s="14">
        <f>'통합표(2025년)'!CM5</f>
        <v>0</v>
      </c>
      <c r="D4" s="15">
        <f>'통합표(2025년)'!CN5</f>
        <v>0</v>
      </c>
      <c r="E4" s="16">
        <f>'통합표(2025년)'!CO5</f>
        <v>0</v>
      </c>
      <c r="F4" s="17">
        <f>'통합표(2025년)'!CP5</f>
        <v>0</v>
      </c>
      <c r="G4" s="14">
        <f>'통합표(2025년)'!CQ5</f>
        <v>0</v>
      </c>
      <c r="H4" s="15">
        <f>'통합표(2025년)'!CR5</f>
        <v>0</v>
      </c>
      <c r="I4" s="16">
        <f>'통합표(2025년)'!CS5</f>
        <v>0</v>
      </c>
    </row>
    <row r="5" spans="1:19" ht="28.5" customHeight="1" x14ac:dyDescent="0.3">
      <c r="A5" s="52" t="s">
        <v>24</v>
      </c>
      <c r="B5" s="13">
        <f>'통합표(2025년)'!CL6</f>
        <v>0</v>
      </c>
      <c r="C5" s="14">
        <f>'통합표(2025년)'!CM6</f>
        <v>0</v>
      </c>
      <c r="D5" s="15">
        <f>'통합표(2025년)'!CN6</f>
        <v>0</v>
      </c>
      <c r="E5" s="16">
        <f>'통합표(2025년)'!CO6</f>
        <v>0</v>
      </c>
      <c r="F5" s="17">
        <f>'통합표(2025년)'!CP6</f>
        <v>0</v>
      </c>
      <c r="G5" s="14">
        <f>'통합표(2025년)'!CQ6</f>
        <v>0</v>
      </c>
      <c r="H5" s="15">
        <f>'통합표(2025년)'!CR6</f>
        <v>0</v>
      </c>
      <c r="I5" s="16">
        <f>'통합표(2025년)'!CS6</f>
        <v>0</v>
      </c>
    </row>
    <row r="6" spans="1:19" ht="28.5" customHeight="1" x14ac:dyDescent="0.3">
      <c r="A6" s="52" t="s">
        <v>25</v>
      </c>
      <c r="B6" s="13">
        <f>'통합표(2025년)'!CL7</f>
        <v>0</v>
      </c>
      <c r="C6" s="14">
        <f>'통합표(2025년)'!CM7</f>
        <v>0</v>
      </c>
      <c r="D6" s="15">
        <f>'통합표(2025년)'!CN7</f>
        <v>0</v>
      </c>
      <c r="E6" s="16">
        <f>'통합표(2025년)'!CO7</f>
        <v>0</v>
      </c>
      <c r="F6" s="17">
        <f>'통합표(2025년)'!CP7</f>
        <v>0</v>
      </c>
      <c r="G6" s="14">
        <f>'통합표(2025년)'!CQ7</f>
        <v>0</v>
      </c>
      <c r="H6" s="15">
        <f>'통합표(2025년)'!CR7</f>
        <v>0</v>
      </c>
      <c r="I6" s="16">
        <f>'통합표(2025년)'!CS7</f>
        <v>0</v>
      </c>
    </row>
    <row r="7" spans="1:19" ht="28.5" customHeight="1" x14ac:dyDescent="0.3">
      <c r="A7" s="52" t="s">
        <v>26</v>
      </c>
      <c r="B7" s="13">
        <f>'통합표(2025년)'!CL8</f>
        <v>0</v>
      </c>
      <c r="C7" s="14">
        <f>'통합표(2025년)'!CM8</f>
        <v>0</v>
      </c>
      <c r="D7" s="15">
        <f>'통합표(2025년)'!CN8</f>
        <v>0</v>
      </c>
      <c r="E7" s="16">
        <f>'통합표(2025년)'!CO8</f>
        <v>0</v>
      </c>
      <c r="F7" s="17">
        <f>'통합표(2025년)'!CP8</f>
        <v>0</v>
      </c>
      <c r="G7" s="14">
        <f>'통합표(2025년)'!CQ8</f>
        <v>0</v>
      </c>
      <c r="H7" s="15">
        <f>'통합표(2025년)'!CR8</f>
        <v>0</v>
      </c>
      <c r="I7" s="16">
        <f>'통합표(2025년)'!CS8</f>
        <v>0</v>
      </c>
    </row>
    <row r="8" spans="1:19" ht="28.5" customHeight="1" x14ac:dyDescent="0.3">
      <c r="A8" s="52" t="s">
        <v>27</v>
      </c>
      <c r="B8" s="13">
        <f>'통합표(2025년)'!CL9</f>
        <v>0</v>
      </c>
      <c r="C8" s="14">
        <f>'통합표(2025년)'!CM9</f>
        <v>0</v>
      </c>
      <c r="D8" s="15">
        <f>'통합표(2025년)'!CN9</f>
        <v>0</v>
      </c>
      <c r="E8" s="16">
        <f>'통합표(2025년)'!CO9</f>
        <v>0</v>
      </c>
      <c r="F8" s="17">
        <f>'통합표(2025년)'!CP9</f>
        <v>0</v>
      </c>
      <c r="G8" s="14">
        <f>'통합표(2025년)'!CQ9</f>
        <v>0</v>
      </c>
      <c r="H8" s="15">
        <f>'통합표(2025년)'!CR9</f>
        <v>0</v>
      </c>
      <c r="I8" s="16">
        <f>'통합표(2025년)'!CS9</f>
        <v>0</v>
      </c>
    </row>
    <row r="9" spans="1:19" ht="28.5" customHeight="1" x14ac:dyDescent="0.3">
      <c r="A9" s="52" t="s">
        <v>28</v>
      </c>
      <c r="B9" s="13">
        <f>'통합표(2025년)'!CL10</f>
        <v>0</v>
      </c>
      <c r="C9" s="14">
        <f>'통합표(2025년)'!CM10</f>
        <v>0</v>
      </c>
      <c r="D9" s="15">
        <f>'통합표(2025년)'!CN10</f>
        <v>0</v>
      </c>
      <c r="E9" s="16">
        <f>'통합표(2025년)'!CO10</f>
        <v>0</v>
      </c>
      <c r="F9" s="17">
        <f>'통합표(2025년)'!CP10</f>
        <v>0</v>
      </c>
      <c r="G9" s="14">
        <f>'통합표(2025년)'!CQ10</f>
        <v>0</v>
      </c>
      <c r="H9" s="15">
        <f>'통합표(2025년)'!CR10</f>
        <v>0</v>
      </c>
      <c r="I9" s="16">
        <f>'통합표(2025년)'!CS10</f>
        <v>0</v>
      </c>
    </row>
    <row r="10" spans="1:19" ht="28.5" customHeight="1" x14ac:dyDescent="0.3">
      <c r="A10" s="53" t="s">
        <v>29</v>
      </c>
      <c r="B10" s="13">
        <f>'통합표(2025년)'!CL11</f>
        <v>0</v>
      </c>
      <c r="C10" s="14">
        <f>'통합표(2025년)'!CM11</f>
        <v>0</v>
      </c>
      <c r="D10" s="15">
        <f>'통합표(2025년)'!CN11</f>
        <v>0</v>
      </c>
      <c r="E10" s="16">
        <f>'통합표(2025년)'!CO11</f>
        <v>0</v>
      </c>
      <c r="F10" s="17">
        <f>'통합표(2025년)'!CP11</f>
        <v>0</v>
      </c>
      <c r="G10" s="14">
        <f>'통합표(2025년)'!CQ11</f>
        <v>0</v>
      </c>
      <c r="H10" s="15">
        <f>'통합표(2025년)'!CR11</f>
        <v>0</v>
      </c>
      <c r="I10" s="16">
        <f>'통합표(2025년)'!CS11</f>
        <v>0</v>
      </c>
    </row>
    <row r="11" spans="1:19" ht="28.5" customHeight="1" x14ac:dyDescent="0.3">
      <c r="A11" s="52" t="s">
        <v>30</v>
      </c>
      <c r="B11" s="13">
        <f>'통합표(2025년)'!CL12</f>
        <v>0</v>
      </c>
      <c r="C11" s="14">
        <f>'통합표(2025년)'!CM12</f>
        <v>0</v>
      </c>
      <c r="D11" s="15">
        <f>'통합표(2025년)'!CN12</f>
        <v>0</v>
      </c>
      <c r="E11" s="16">
        <f>'통합표(2025년)'!CO12</f>
        <v>0</v>
      </c>
      <c r="F11" s="17">
        <f>'통합표(2025년)'!CP12</f>
        <v>0</v>
      </c>
      <c r="G11" s="14">
        <f>'통합표(2025년)'!CQ12</f>
        <v>0</v>
      </c>
      <c r="H11" s="15">
        <f>'통합표(2025년)'!CR12</f>
        <v>0</v>
      </c>
      <c r="I11" s="16">
        <f>'통합표(2025년)'!CS12</f>
        <v>0</v>
      </c>
    </row>
    <row r="12" spans="1:19" ht="28.5" customHeight="1" x14ac:dyDescent="0.3">
      <c r="A12" s="52" t="s">
        <v>31</v>
      </c>
      <c r="B12" s="13">
        <f>'통합표(2025년)'!CL13</f>
        <v>0</v>
      </c>
      <c r="C12" s="14">
        <f>'통합표(2025년)'!CM13</f>
        <v>0</v>
      </c>
      <c r="D12" s="15">
        <f>'통합표(2025년)'!CN13</f>
        <v>0</v>
      </c>
      <c r="E12" s="16">
        <f>'통합표(2025년)'!CO13</f>
        <v>0</v>
      </c>
      <c r="F12" s="17">
        <f>'통합표(2025년)'!CP13</f>
        <v>0</v>
      </c>
      <c r="G12" s="14">
        <f>'통합표(2025년)'!CQ13</f>
        <v>0</v>
      </c>
      <c r="H12" s="15">
        <f>'통합표(2025년)'!CR13</f>
        <v>0</v>
      </c>
      <c r="I12" s="16">
        <f>'통합표(2025년)'!CS13</f>
        <v>0</v>
      </c>
    </row>
    <row r="13" spans="1:19" ht="28.5" customHeight="1" x14ac:dyDescent="0.3">
      <c r="A13" s="52" t="s">
        <v>32</v>
      </c>
      <c r="B13" s="13">
        <f>'통합표(2025년)'!CL14</f>
        <v>0</v>
      </c>
      <c r="C13" s="14">
        <f>'통합표(2025년)'!CM14</f>
        <v>0</v>
      </c>
      <c r="D13" s="15">
        <f>'통합표(2025년)'!CN14</f>
        <v>0</v>
      </c>
      <c r="E13" s="16">
        <f>'통합표(2025년)'!CO14</f>
        <v>0</v>
      </c>
      <c r="F13" s="17">
        <f>'통합표(2025년)'!CP14</f>
        <v>0</v>
      </c>
      <c r="G13" s="14">
        <f>'통합표(2025년)'!CQ14</f>
        <v>0</v>
      </c>
      <c r="H13" s="15">
        <f>'통합표(2025년)'!CR14</f>
        <v>0</v>
      </c>
      <c r="I13" s="16">
        <f>'통합표(2025년)'!CS14</f>
        <v>0</v>
      </c>
    </row>
    <row r="14" spans="1:19" ht="28.5" customHeight="1" x14ac:dyDescent="0.3">
      <c r="A14" s="52" t="s">
        <v>33</v>
      </c>
      <c r="B14" s="13">
        <f>'통합표(2025년)'!CL15</f>
        <v>0</v>
      </c>
      <c r="C14" s="14">
        <f>'통합표(2025년)'!CM15</f>
        <v>0</v>
      </c>
      <c r="D14" s="15">
        <f>'통합표(2025년)'!CN15</f>
        <v>0</v>
      </c>
      <c r="E14" s="16">
        <f>'통합표(2025년)'!CO15</f>
        <v>0</v>
      </c>
      <c r="F14" s="17">
        <f>'통합표(2025년)'!CP15</f>
        <v>0</v>
      </c>
      <c r="G14" s="14">
        <f>'통합표(2025년)'!CQ15</f>
        <v>0</v>
      </c>
      <c r="H14" s="15">
        <f>'통합표(2025년)'!CR15</f>
        <v>0</v>
      </c>
      <c r="I14" s="16">
        <f>'통합표(2025년)'!CS15</f>
        <v>0</v>
      </c>
    </row>
    <row r="15" spans="1:19" ht="28.5" customHeight="1" thickBot="1" x14ac:dyDescent="0.35">
      <c r="A15" s="54" t="s">
        <v>34</v>
      </c>
      <c r="B15" s="13">
        <f>'통합표(2025년)'!CL16</f>
        <v>0</v>
      </c>
      <c r="C15" s="14">
        <f>'통합표(2025년)'!CM16</f>
        <v>0</v>
      </c>
      <c r="D15" s="15">
        <f>'통합표(2025년)'!CN16</f>
        <v>0</v>
      </c>
      <c r="E15" s="16">
        <f>'통합표(2025년)'!CO16</f>
        <v>0</v>
      </c>
      <c r="F15" s="17">
        <f>'통합표(2025년)'!CP16</f>
        <v>0</v>
      </c>
      <c r="G15" s="14">
        <f>'통합표(2025년)'!CQ16</f>
        <v>0</v>
      </c>
      <c r="H15" s="15">
        <f>'통합표(2025년)'!CR16</f>
        <v>0</v>
      </c>
      <c r="I15" s="16">
        <f>'통합표(2025년)'!CS16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="85" zoomScaleNormal="85" workbookViewId="0">
      <selection activeCell="D15" sqref="D15"/>
    </sheetView>
  </sheetViews>
  <sheetFormatPr defaultRowHeight="13.5" x14ac:dyDescent="0.3"/>
  <cols>
    <col min="1" max="1" width="8.625" style="4" customWidth="1"/>
    <col min="2" max="3" width="19.625" style="4" customWidth="1"/>
    <col min="4" max="17" width="18.875" style="4" customWidth="1"/>
    <col min="18" max="16384" width="9" style="4"/>
  </cols>
  <sheetData>
    <row r="1" spans="1:17" ht="25.5" x14ac:dyDescent="0.3">
      <c r="A1" s="170" t="s">
        <v>95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4.25" thickBot="1" x14ac:dyDescent="0.35"/>
    <row r="3" spans="1:17" ht="41.25" thickBot="1" x14ac:dyDescent="0.35">
      <c r="A3" s="76"/>
      <c r="B3" s="63" t="s">
        <v>195</v>
      </c>
      <c r="C3" s="131" t="s">
        <v>104</v>
      </c>
      <c r="D3" s="131" t="s">
        <v>78</v>
      </c>
      <c r="E3" s="62" t="s">
        <v>75</v>
      </c>
      <c r="F3" s="63" t="s">
        <v>196</v>
      </c>
      <c r="G3" s="131" t="s">
        <v>103</v>
      </c>
      <c r="H3" s="131" t="s">
        <v>84</v>
      </c>
      <c r="I3" s="62" t="s">
        <v>76</v>
      </c>
      <c r="J3" s="63" t="s">
        <v>197</v>
      </c>
      <c r="K3" s="131" t="s">
        <v>102</v>
      </c>
      <c r="L3" s="131" t="s">
        <v>85</v>
      </c>
      <c r="M3" s="62" t="s">
        <v>77</v>
      </c>
      <c r="N3" s="63" t="s">
        <v>198</v>
      </c>
      <c r="O3" s="131" t="s">
        <v>101</v>
      </c>
      <c r="P3" s="131" t="s">
        <v>83</v>
      </c>
      <c r="Q3" s="62" t="s">
        <v>41</v>
      </c>
    </row>
    <row r="4" spans="1:17" ht="14.25" thickTop="1" x14ac:dyDescent="0.3">
      <c r="A4" s="77" t="s">
        <v>0</v>
      </c>
      <c r="B4" s="64">
        <f>'통합표(2025년)'!$B$5</f>
        <v>38056</v>
      </c>
      <c r="C4" s="130">
        <f>'통합표(2024년)'!$B$5</f>
        <v>41987</v>
      </c>
      <c r="D4" s="130">
        <f>'통합표(2023년)'!$B$5</f>
        <v>60444</v>
      </c>
      <c r="E4" s="59">
        <f>'통합표(2022년)'!$B$5</f>
        <v>48179</v>
      </c>
      <c r="F4" s="64">
        <f>'통합표(2025년)'!$D$5</f>
        <v>0</v>
      </c>
      <c r="G4" s="130">
        <f>'통합표(2024년)'!$D$5</f>
        <v>0</v>
      </c>
      <c r="H4" s="130">
        <f>'통합표(2023년)'!$D$5</f>
        <v>5092</v>
      </c>
      <c r="I4" s="59">
        <f>'통합표(2022년)'!$D$5</f>
        <v>1534</v>
      </c>
      <c r="J4" s="64">
        <f>'통합표(2025년)'!$F$5</f>
        <v>12.8</v>
      </c>
      <c r="K4" s="130">
        <f>'통합표(2024년)'!$F$5</f>
        <v>0</v>
      </c>
      <c r="L4" s="130">
        <f>'통합표(2023년)'!$F$5</f>
        <v>120</v>
      </c>
      <c r="M4" s="59">
        <f>'통합표(2022년)'!$F$5</f>
        <v>89.1</v>
      </c>
      <c r="N4" s="64">
        <f>'통합표(2025년)'!$H$5</f>
        <v>0</v>
      </c>
      <c r="O4" s="130">
        <f>'통합표(2024년)'!$H$5</f>
        <v>0</v>
      </c>
      <c r="P4" s="130">
        <f>'통합표(2023년)'!$H$5</f>
        <v>0</v>
      </c>
      <c r="Q4" s="59">
        <f>'통합표(2022년)'!$H$5</f>
        <v>0</v>
      </c>
    </row>
    <row r="5" spans="1:17" x14ac:dyDescent="0.3">
      <c r="A5" s="78" t="s">
        <v>38</v>
      </c>
      <c r="B5" s="65">
        <f>'통합표(2025년)'!$J$5</f>
        <v>13219</v>
      </c>
      <c r="C5" s="75">
        <f>'통합표(2024년)'!$J$5</f>
        <v>45590</v>
      </c>
      <c r="D5" s="75">
        <f>'통합표(2023년)'!$J$5</f>
        <v>42819</v>
      </c>
      <c r="E5" s="60">
        <f>'통합표(2022년)'!$J$5</f>
        <v>49954</v>
      </c>
      <c r="F5" s="65">
        <f>'통합표(2025년)'!$L$5</f>
        <v>193</v>
      </c>
      <c r="G5" s="75">
        <f>'통합표(2024년)'!$L$5</f>
        <v>0</v>
      </c>
      <c r="H5" s="75">
        <f>'통합표(2023년)'!$L$5</f>
        <v>0</v>
      </c>
      <c r="I5" s="60">
        <f>'통합표(2022년)'!$L$5</f>
        <v>0</v>
      </c>
      <c r="J5" s="65">
        <f>'통합표(2025년)'!$N$5</f>
        <v>12.3</v>
      </c>
      <c r="K5" s="75">
        <f>'통합표(2024년)'!$N$5</f>
        <v>44.1</v>
      </c>
      <c r="L5" s="75">
        <f>'통합표(2023년)'!$N$5</f>
        <v>47.9</v>
      </c>
      <c r="M5" s="60">
        <f>'통합표(2022년)'!$N$5</f>
        <v>0</v>
      </c>
      <c r="N5" s="65">
        <f>'통합표(2025년)'!$P$5</f>
        <v>0</v>
      </c>
      <c r="O5" s="75">
        <f>'통합표(2024년)'!$P$5</f>
        <v>0</v>
      </c>
      <c r="P5" s="75">
        <f>'통합표(2023년)'!$P$5</f>
        <v>0</v>
      </c>
      <c r="Q5" s="60">
        <f>'통합표(2022년)'!$P$5</f>
        <v>0</v>
      </c>
    </row>
    <row r="6" spans="1:17" x14ac:dyDescent="0.3">
      <c r="A6" s="78" t="s">
        <v>2</v>
      </c>
      <c r="B6" s="65">
        <f>'통합표(2025년)'!$R$5</f>
        <v>11355</v>
      </c>
      <c r="C6" s="75">
        <f>'통합표(2024년)'!$R$5</f>
        <v>33483</v>
      </c>
      <c r="D6" s="75">
        <f>'통합표(2023년)'!$R$5</f>
        <v>35212</v>
      </c>
      <c r="E6" s="60">
        <f>'통합표(2022년)'!$R$5</f>
        <v>43207</v>
      </c>
      <c r="F6" s="65">
        <f>'통합표(2025년)'!$T$5</f>
        <v>0</v>
      </c>
      <c r="G6" s="75">
        <f>'통합표(2024년)'!$T$5</f>
        <v>1164</v>
      </c>
      <c r="H6" s="75">
        <f>'통합표(2023년)'!$T$5</f>
        <v>1164</v>
      </c>
      <c r="I6" s="60">
        <f>'통합표(2022년)'!$T$5</f>
        <v>2358</v>
      </c>
      <c r="J6" s="65">
        <f>'통합표(2025년)'!$V$5</f>
        <v>0.3</v>
      </c>
      <c r="K6" s="75">
        <f>'통합표(2024년)'!$V$5</f>
        <v>38.5</v>
      </c>
      <c r="L6" s="75">
        <f>'통합표(2023년)'!$V$5</f>
        <v>40.799999999999997</v>
      </c>
      <c r="M6" s="60">
        <f>'통합표(2022년)'!$V$5</f>
        <v>83.5</v>
      </c>
      <c r="N6" s="65">
        <f>'통합표(2025년)'!$X$5</f>
        <v>0</v>
      </c>
      <c r="O6" s="75">
        <f>'통합표(2024년)'!$X$5</f>
        <v>0</v>
      </c>
      <c r="P6" s="75">
        <f>'통합표(2023년)'!$X$5</f>
        <v>0</v>
      </c>
      <c r="Q6" s="60">
        <f>'통합표(2022년)'!$X$5</f>
        <v>0</v>
      </c>
    </row>
    <row r="7" spans="1:17" x14ac:dyDescent="0.3">
      <c r="A7" s="78" t="s">
        <v>3</v>
      </c>
      <c r="B7" s="65">
        <f>'통합표(2025년)'!$Z$5</f>
        <v>9958</v>
      </c>
      <c r="C7" s="75">
        <f>'통합표(2024년)'!$Z$5</f>
        <v>30935</v>
      </c>
      <c r="D7" s="75">
        <f>'통합표(2023년)'!$Z$5</f>
        <v>27637</v>
      </c>
      <c r="E7" s="60">
        <f>'통합표(2022년)'!$Z$5</f>
        <v>41137</v>
      </c>
      <c r="F7" s="65">
        <f>'통합표(2025년)'!$AB$5</f>
        <v>160</v>
      </c>
      <c r="G7" s="75">
        <f>'통합표(2024년)'!$AB$5</f>
        <v>0</v>
      </c>
      <c r="H7" s="75">
        <f>'통합표(2023년)'!$AB$5</f>
        <v>0</v>
      </c>
      <c r="I7" s="60">
        <f>'통합표(2022년)'!$AB$5</f>
        <v>0</v>
      </c>
      <c r="J7" s="65">
        <f>'통합표(2025년)'!$AD$5</f>
        <v>0.3</v>
      </c>
      <c r="K7" s="75">
        <f>'통합표(2024년)'!$AD$5</f>
        <v>35.4</v>
      </c>
      <c r="L7" s="75">
        <f>'통합표(2023년)'!$AD$5</f>
        <v>31</v>
      </c>
      <c r="M7" s="60">
        <f>'통합표(2022년)'!$AD$5</f>
        <v>83.7</v>
      </c>
      <c r="N7" s="65">
        <f>'통합표(2025년)'!$AF$5</f>
        <v>0</v>
      </c>
      <c r="O7" s="75">
        <f>'통합표(2024년)'!$AF$5</f>
        <v>0</v>
      </c>
      <c r="P7" s="75">
        <f>'통합표(2023년)'!$AF$5</f>
        <v>0</v>
      </c>
      <c r="Q7" s="60">
        <f>'통합표(2022년)'!$AF$5</f>
        <v>0</v>
      </c>
    </row>
    <row r="8" spans="1:17" x14ac:dyDescent="0.3">
      <c r="A8" s="78" t="s">
        <v>4</v>
      </c>
      <c r="B8" s="65">
        <f>'통합표(2025년)'!$AH$5</f>
        <v>0</v>
      </c>
      <c r="C8" s="75">
        <f>'통합표(2024년)'!$AH$5</f>
        <v>21758</v>
      </c>
      <c r="D8" s="75">
        <f>'통합표(2023년)'!$AH$5</f>
        <v>23976</v>
      </c>
      <c r="E8" s="60">
        <f>'통합표(2022년)'!$AH$5</f>
        <v>37602</v>
      </c>
      <c r="F8" s="65">
        <f>'통합표(2025년)'!$AJ$5</f>
        <v>0</v>
      </c>
      <c r="G8" s="75">
        <f>'통합표(2024년)'!$AJ$5</f>
        <v>1273</v>
      </c>
      <c r="H8" s="75">
        <f>'통합표(2023년)'!$AJ$5</f>
        <v>1153</v>
      </c>
      <c r="I8" s="60">
        <f>'통합표(2022년)'!$AJ$5</f>
        <v>2539</v>
      </c>
      <c r="J8" s="65">
        <f>'통합표(2025년)'!$AL$5</f>
        <v>0</v>
      </c>
      <c r="K8" s="75">
        <f>'통합표(2024년)'!$AL$5</f>
        <v>26</v>
      </c>
      <c r="L8" s="75">
        <f>'통합표(2023년)'!$AL$5</f>
        <v>15</v>
      </c>
      <c r="M8" s="60">
        <f>'통합표(2022년)'!$AL$5</f>
        <v>57.9</v>
      </c>
      <c r="N8" s="65">
        <f>'통합표(2025년)'!$AN$5</f>
        <v>0</v>
      </c>
      <c r="O8" s="75">
        <f>'통합표(2024년)'!$AN$5</f>
        <v>0</v>
      </c>
      <c r="P8" s="75">
        <f>'통합표(2023년)'!$AN$5</f>
        <v>0</v>
      </c>
      <c r="Q8" s="60">
        <f>'통합표(2022년)'!$AN$5</f>
        <v>0</v>
      </c>
    </row>
    <row r="9" spans="1:17" x14ac:dyDescent="0.3">
      <c r="A9" s="78" t="s">
        <v>5</v>
      </c>
      <c r="B9" s="65">
        <f>'통합표(2025년)'!$AP$5</f>
        <v>0</v>
      </c>
      <c r="C9" s="75">
        <f>'통합표(2024년)'!$AP$5</f>
        <v>24386</v>
      </c>
      <c r="D9" s="75">
        <f>'통합표(2023년)'!$AP$5</f>
        <v>22328</v>
      </c>
      <c r="E9" s="60">
        <f>'통합표(2022년)'!$AP$5</f>
        <v>42419</v>
      </c>
      <c r="F9" s="65">
        <f>'통합표(2025년)'!$AR$5</f>
        <v>0</v>
      </c>
      <c r="G9" s="75">
        <f>'통합표(2024년)'!$AR$5</f>
        <v>0</v>
      </c>
      <c r="H9" s="75">
        <f>'통합표(2023년)'!$AR$5</f>
        <v>0</v>
      </c>
      <c r="I9" s="60">
        <f>'통합표(2022년)'!$AR$5</f>
        <v>0</v>
      </c>
      <c r="J9" s="65">
        <f>'통합표(2025년)'!$AT$5</f>
        <v>0</v>
      </c>
      <c r="K9" s="75">
        <f>'통합표(2024년)'!$AT$5</f>
        <v>17</v>
      </c>
      <c r="L9" s="75">
        <f>'통합표(2023년)'!$AT$5</f>
        <v>12.6</v>
      </c>
      <c r="M9" s="60">
        <f>'통합표(2022년)'!$AT$5</f>
        <v>34.299999999999997</v>
      </c>
      <c r="N9" s="65">
        <f>'통합표(2025년)'!$AV$5</f>
        <v>0</v>
      </c>
      <c r="O9" s="75">
        <f>'통합표(2024년)'!$AV$5</f>
        <v>0</v>
      </c>
      <c r="P9" s="75">
        <f>'통합표(2023년)'!$AV$5</f>
        <v>0</v>
      </c>
      <c r="Q9" s="60">
        <f>'통합표(2022년)'!$AV$5</f>
        <v>0</v>
      </c>
    </row>
    <row r="10" spans="1:17" x14ac:dyDescent="0.3">
      <c r="A10" s="78" t="s">
        <v>6</v>
      </c>
      <c r="B10" s="65">
        <f>'통합표(2025년)'!$AX$5</f>
        <v>0</v>
      </c>
      <c r="C10" s="75">
        <f>'통합표(2024년)'!$AX$5</f>
        <v>33199</v>
      </c>
      <c r="D10" s="75">
        <f>'통합표(2023년)'!$AX$5</f>
        <v>32836</v>
      </c>
      <c r="E10" s="60">
        <f>'통합표(2022년)'!$AX$5</f>
        <v>49519</v>
      </c>
      <c r="F10" s="65">
        <f>'통합표(2025년)'!$AZ$5</f>
        <v>0</v>
      </c>
      <c r="G10" s="75">
        <f>'통합표(2024년)'!$AZ$5</f>
        <v>1334</v>
      </c>
      <c r="H10" s="75">
        <f>'통합표(2023년)'!$AZ$5</f>
        <v>1124</v>
      </c>
      <c r="I10" s="60">
        <f>'통합표(2022년)'!$AZ$5</f>
        <v>3173</v>
      </c>
      <c r="J10" s="65">
        <f>'통합표(2025년)'!$BB$5</f>
        <v>0</v>
      </c>
      <c r="K10" s="75">
        <f>'통합표(2024년)'!$BB$5</f>
        <v>10.8</v>
      </c>
      <c r="L10" s="75">
        <f>'통합표(2023년)'!$BB$5</f>
        <v>0</v>
      </c>
      <c r="M10" s="60">
        <f>'통합표(2022년)'!$BB$5</f>
        <v>20</v>
      </c>
      <c r="N10" s="65">
        <f>'통합표(2025년)'!$BD$5</f>
        <v>0</v>
      </c>
      <c r="O10" s="75">
        <f>'통합표(2024년)'!$BD$5</f>
        <v>0</v>
      </c>
      <c r="P10" s="75">
        <f>'통합표(2023년)'!$BD$5</f>
        <v>0</v>
      </c>
      <c r="Q10" s="60">
        <f>'통합표(2022년)'!$BD$5</f>
        <v>0</v>
      </c>
    </row>
    <row r="11" spans="1:17" x14ac:dyDescent="0.3">
      <c r="A11" s="78" t="s">
        <v>7</v>
      </c>
      <c r="B11" s="65">
        <f>'통합표(2025년)'!$BF$5</f>
        <v>0</v>
      </c>
      <c r="C11" s="75">
        <f>'통합표(2024년)'!$BF$5</f>
        <v>40547</v>
      </c>
      <c r="D11" s="75">
        <f>'통합표(2023년)'!$BF$5</f>
        <v>43038</v>
      </c>
      <c r="E11" s="60">
        <f>'통합표(2022년)'!$BF$5</f>
        <v>61092</v>
      </c>
      <c r="F11" s="65">
        <f>'통합표(2025년)'!$BH$5</f>
        <v>0</v>
      </c>
      <c r="G11" s="75">
        <f>'통합표(2024년)'!$BH$5</f>
        <v>0</v>
      </c>
      <c r="H11" s="75">
        <f>'통합표(2023년)'!$BH$5</f>
        <v>0</v>
      </c>
      <c r="I11" s="60">
        <f>'통합표(2022년)'!$BH$5</f>
        <v>0</v>
      </c>
      <c r="J11" s="65">
        <f>'통합표(2025년)'!$BJ$5</f>
        <v>0</v>
      </c>
      <c r="K11" s="75">
        <f>'통합표(2024년)'!$BJ$5</f>
        <v>10.1</v>
      </c>
      <c r="L11" s="75">
        <f>'통합표(2023년)'!$BJ$5</f>
        <v>0</v>
      </c>
      <c r="M11" s="60">
        <f>'통합표(2022년)'!$BJ$5</f>
        <v>23.4</v>
      </c>
      <c r="N11" s="65">
        <f>'통합표(2025년)'!$BL$5</f>
        <v>0</v>
      </c>
      <c r="O11" s="75">
        <f>'통합표(2024년)'!$BL$5</f>
        <v>0</v>
      </c>
      <c r="P11" s="75">
        <f>'통합표(2023년)'!$BL$5</f>
        <v>0</v>
      </c>
      <c r="Q11" s="60">
        <f>'통합표(2022년)'!$BL$5</f>
        <v>0</v>
      </c>
    </row>
    <row r="12" spans="1:17" x14ac:dyDescent="0.3">
      <c r="A12" s="78" t="s">
        <v>8</v>
      </c>
      <c r="B12" s="65">
        <f>'통합표(2025년)'!$BN$5</f>
        <v>0</v>
      </c>
      <c r="C12" s="75">
        <f>'통합표(2024년)'!$BN$5</f>
        <v>44406</v>
      </c>
      <c r="D12" s="75">
        <f>'통합표(2023년)'!$BN$5</f>
        <v>39880</v>
      </c>
      <c r="E12" s="60">
        <f>'통합표(2022년)'!$BN$5</f>
        <v>50530</v>
      </c>
      <c r="F12" s="65">
        <f>'통합표(2025년)'!$BP$5</f>
        <v>0</v>
      </c>
      <c r="G12" s="75">
        <f>'통합표(2024년)'!$BP$5</f>
        <v>1391</v>
      </c>
      <c r="H12" s="75">
        <f>'통합표(2023년)'!$BP$5</f>
        <v>1418</v>
      </c>
      <c r="I12" s="60">
        <f>'통합표(2022년)'!$BP$5</f>
        <v>4011</v>
      </c>
      <c r="J12" s="65">
        <f>'통합표(2025년)'!$BR$5</f>
        <v>0</v>
      </c>
      <c r="K12" s="75">
        <f>'통합표(2024년)'!$BR$5</f>
        <v>7.7</v>
      </c>
      <c r="L12" s="75">
        <f>'통합표(2023년)'!$BR$5</f>
        <v>0</v>
      </c>
      <c r="M12" s="60">
        <f>'통합표(2022년)'!$BR$5</f>
        <v>31</v>
      </c>
      <c r="N12" s="65">
        <f>'통합표(2025년)'!$BT$5</f>
        <v>0</v>
      </c>
      <c r="O12" s="75">
        <f>'통합표(2024년)'!$BT$5</f>
        <v>0</v>
      </c>
      <c r="P12" s="75">
        <f>'통합표(2023년)'!$BT$5</f>
        <v>0</v>
      </c>
      <c r="Q12" s="60">
        <f>'통합표(2022년)'!$BT$5</f>
        <v>0</v>
      </c>
    </row>
    <row r="13" spans="1:17" x14ac:dyDescent="0.3">
      <c r="A13" s="78" t="s">
        <v>9</v>
      </c>
      <c r="B13" s="65">
        <f>'통합표(2025년)'!$BV$5</f>
        <v>0</v>
      </c>
      <c r="C13" s="75">
        <f>'통합표(2024년)'!$BV$5</f>
        <v>30776</v>
      </c>
      <c r="D13" s="75">
        <f>'통합표(2023년)'!$BV$5</f>
        <v>29574</v>
      </c>
      <c r="E13" s="60">
        <f>'통합표(2022년)'!$BV$5</f>
        <v>40529</v>
      </c>
      <c r="F13" s="65">
        <f>'통합표(2025년)'!$BX$5</f>
        <v>0</v>
      </c>
      <c r="G13" s="75">
        <f>'통합표(2024년)'!$BX$5</f>
        <v>0</v>
      </c>
      <c r="H13" s="75">
        <f>'통합표(2023년)'!$BX$5</f>
        <v>0</v>
      </c>
      <c r="I13" s="60">
        <f>'통합표(2022년)'!$BX$5</f>
        <v>0</v>
      </c>
      <c r="J13" s="65">
        <f>'통합표(2025년)'!$BZ$5</f>
        <v>0</v>
      </c>
      <c r="K13" s="75">
        <f>'통합표(2024년)'!$BZ$5</f>
        <v>7</v>
      </c>
      <c r="L13" s="75">
        <f>'통합표(2023년)'!$BZ$5</f>
        <v>0</v>
      </c>
      <c r="M13" s="60">
        <f>'통합표(2022년)'!$BZ$5</f>
        <v>39.299999999999997</v>
      </c>
      <c r="N13" s="65">
        <f>'통합표(2025년)'!$CB$5</f>
        <v>0</v>
      </c>
      <c r="O13" s="75">
        <f>'통합표(2024년)'!$CB$5</f>
        <v>0</v>
      </c>
      <c r="P13" s="75">
        <f>'통합표(2023년)'!$CB$5</f>
        <v>0</v>
      </c>
      <c r="Q13" s="60">
        <f>'통합표(2022년)'!$CB$5</f>
        <v>0</v>
      </c>
    </row>
    <row r="14" spans="1:17" x14ac:dyDescent="0.3">
      <c r="A14" s="78" t="s">
        <v>10</v>
      </c>
      <c r="B14" s="65">
        <f>'통합표(2025년)'!$CD$5</f>
        <v>0</v>
      </c>
      <c r="C14" s="75">
        <f>'통합표(2024년)'!$CD$5</f>
        <v>23029</v>
      </c>
      <c r="D14" s="75">
        <f>'통합표(2023년)'!$CD$5</f>
        <v>23771</v>
      </c>
      <c r="E14" s="60">
        <f>'통합표(2022년)'!$CD$5</f>
        <v>37696</v>
      </c>
      <c r="F14" s="65">
        <f>'통합표(2025년)'!$CF$5</f>
        <v>0</v>
      </c>
      <c r="G14" s="75">
        <f>'통합표(2024년)'!$CF$5</f>
        <v>1198</v>
      </c>
      <c r="H14" s="75">
        <f>'통합표(2023년)'!$CF$5</f>
        <v>1136</v>
      </c>
      <c r="I14" s="60">
        <f>'통합표(2022년)'!$CF$5</f>
        <v>4549</v>
      </c>
      <c r="J14" s="65">
        <f>'통합표(2025년)'!$CH$5</f>
        <v>0</v>
      </c>
      <c r="K14" s="75">
        <f>'통합표(2024년)'!$CH$5</f>
        <v>11.9</v>
      </c>
      <c r="L14" s="75">
        <f>'통합표(2023년)'!$CH$5</f>
        <v>0</v>
      </c>
      <c r="M14" s="60">
        <f>'통합표(2022년)'!$CH$5</f>
        <v>61.2</v>
      </c>
      <c r="N14" s="65">
        <f>'통합표(2025년)'!$CJ$5</f>
        <v>0</v>
      </c>
      <c r="O14" s="75">
        <f>'통합표(2024년)'!$CJ$5</f>
        <v>0</v>
      </c>
      <c r="P14" s="75">
        <f>'통합표(2023년)'!$CJ$5</f>
        <v>0</v>
      </c>
      <c r="Q14" s="60">
        <f>'통합표(2022년)'!$CJ$5</f>
        <v>0</v>
      </c>
    </row>
    <row r="15" spans="1:17" ht="14.25" thickBot="1" x14ac:dyDescent="0.35">
      <c r="A15" s="79" t="s">
        <v>11</v>
      </c>
      <c r="B15" s="66">
        <f>'통합표(2025년)'!$CL$5</f>
        <v>0</v>
      </c>
      <c r="C15" s="129">
        <f>'통합표(2024년)'!$CL$5</f>
        <v>28433</v>
      </c>
      <c r="D15" s="129">
        <f>'통합표(2023년)'!$CL$5</f>
        <v>34020</v>
      </c>
      <c r="E15" s="61">
        <f>'통합표(2022년)'!$CL$5</f>
        <v>0</v>
      </c>
      <c r="F15" s="66">
        <f>'통합표(2025년)'!$CN$5</f>
        <v>0</v>
      </c>
      <c r="G15" s="129">
        <f>'통합표(2024년)'!$CN$5</f>
        <v>0</v>
      </c>
      <c r="H15" s="129">
        <f>'통합표(2023년)'!$CN$5</f>
        <v>0</v>
      </c>
      <c r="I15" s="61">
        <f>'통합표(2022년)'!$CN$5</f>
        <v>0</v>
      </c>
      <c r="J15" s="66">
        <f>'통합표(2025년)'!$CP$5</f>
        <v>0</v>
      </c>
      <c r="K15" s="129">
        <f>'통합표(2024년)'!$CP$5</f>
        <v>20.6</v>
      </c>
      <c r="L15" s="129">
        <f>'통합표(2023년)'!$CP$5</f>
        <v>0</v>
      </c>
      <c r="M15" s="61">
        <f>'통합표(2022년)'!$CP$5</f>
        <v>0</v>
      </c>
      <c r="N15" s="66">
        <f>'통합표(2025년)'!$CR$5</f>
        <v>0</v>
      </c>
      <c r="O15" s="129">
        <f>'통합표(2024년)'!$CR$5</f>
        <v>0</v>
      </c>
      <c r="P15" s="129">
        <f>'통합표(2023년)'!$CR$5</f>
        <v>0</v>
      </c>
      <c r="Q15" s="61">
        <f>'통합표(2022년)'!$CR$5</f>
        <v>0</v>
      </c>
    </row>
  </sheetData>
  <mergeCells count="1">
    <mergeCell ref="A1:Q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opLeftCell="G1" workbookViewId="0">
      <selection activeCell="R14" sqref="R14"/>
    </sheetView>
  </sheetViews>
  <sheetFormatPr defaultRowHeight="13.5" x14ac:dyDescent="0.3"/>
  <cols>
    <col min="1" max="1" width="8.625" style="4" customWidth="1"/>
    <col min="2" max="3" width="16.625" style="4" customWidth="1"/>
    <col min="4" max="17" width="18.875" style="4" customWidth="1"/>
    <col min="18" max="16384" width="9" style="4"/>
  </cols>
  <sheetData>
    <row r="1" spans="1:17" ht="25.5" x14ac:dyDescent="0.3">
      <c r="A1" s="170" t="s">
        <v>96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4.25" thickBot="1" x14ac:dyDescent="0.35"/>
    <row r="3" spans="1:17" ht="41.25" thickBot="1" x14ac:dyDescent="0.35">
      <c r="A3" s="76"/>
      <c r="B3" s="63" t="s">
        <v>199</v>
      </c>
      <c r="C3" s="131" t="s">
        <v>105</v>
      </c>
      <c r="D3" s="131" t="s">
        <v>79</v>
      </c>
      <c r="E3" s="62" t="s">
        <v>42</v>
      </c>
      <c r="F3" s="63" t="s">
        <v>200</v>
      </c>
      <c r="G3" s="131" t="s">
        <v>106</v>
      </c>
      <c r="H3" s="131" t="s">
        <v>86</v>
      </c>
      <c r="I3" s="62" t="s">
        <v>43</v>
      </c>
      <c r="J3" s="63" t="s">
        <v>201</v>
      </c>
      <c r="K3" s="131" t="s">
        <v>107</v>
      </c>
      <c r="L3" s="131" t="s">
        <v>87</v>
      </c>
      <c r="M3" s="62" t="s">
        <v>44</v>
      </c>
      <c r="N3" s="63" t="s">
        <v>203</v>
      </c>
      <c r="O3" s="131" t="s">
        <v>108</v>
      </c>
      <c r="P3" s="131" t="s">
        <v>88</v>
      </c>
      <c r="Q3" s="62" t="s">
        <v>45</v>
      </c>
    </row>
    <row r="4" spans="1:17" ht="14.25" thickTop="1" x14ac:dyDescent="0.3">
      <c r="A4" s="77" t="s">
        <v>0</v>
      </c>
      <c r="B4" s="64">
        <f>'통합표(2025년)'!$B$6</f>
        <v>69719</v>
      </c>
      <c r="C4" s="130">
        <f>'통합표(2024년)'!$B$6</f>
        <v>71227</v>
      </c>
      <c r="D4" s="130">
        <f>'통합표(2023년)'!$B$6</f>
        <v>79762</v>
      </c>
      <c r="E4" s="59">
        <f>'통합표(2022년)'!$B$6</f>
        <v>51797</v>
      </c>
      <c r="F4" s="64">
        <f>'통합표(2025년)'!$D$6</f>
        <v>8621</v>
      </c>
      <c r="G4" s="130">
        <f>'통합표(2024년)'!$D$6</f>
        <v>0</v>
      </c>
      <c r="H4" s="130">
        <f>'통합표(2023년)'!$D$6</f>
        <v>0</v>
      </c>
      <c r="I4" s="59">
        <f>'통합표(2022년)'!$D$6</f>
        <v>0</v>
      </c>
      <c r="J4" s="64">
        <f>'통합표(2025년)'!$F$6</f>
        <v>0</v>
      </c>
      <c r="K4" s="130">
        <f>'통합표(2024년)'!$F$6</f>
        <v>0</v>
      </c>
      <c r="L4" s="130">
        <f>'통합표(2023년)'!$F$6</f>
        <v>0</v>
      </c>
      <c r="M4" s="59">
        <f>'통합표(2022년)'!$N$6</f>
        <v>0</v>
      </c>
      <c r="N4" s="64">
        <f>'통합표(2025년)'!$H$6</f>
        <v>22004</v>
      </c>
      <c r="O4" s="130">
        <f>'통합표(2024년)'!$H$6</f>
        <v>18284</v>
      </c>
      <c r="P4" s="130">
        <f>'통합표(2023년)'!$H$6</f>
        <v>22092</v>
      </c>
      <c r="Q4" s="59">
        <f>'통합표(2022년)'!$H$6</f>
        <v>8963</v>
      </c>
    </row>
    <row r="5" spans="1:17" x14ac:dyDescent="0.3">
      <c r="A5" s="78" t="s">
        <v>38</v>
      </c>
      <c r="B5" s="65">
        <f>'통합표(2025년)'!$J$6</f>
        <v>73317</v>
      </c>
      <c r="C5" s="75">
        <f>'통합표(2024년)'!$J$6</f>
        <v>71828</v>
      </c>
      <c r="D5" s="75">
        <f>'통합표(2023년)'!$J$6</f>
        <v>62643</v>
      </c>
      <c r="E5" s="60">
        <f>'통합표(2022년)'!$J$6</f>
        <v>45681</v>
      </c>
      <c r="F5" s="65">
        <f>'통합표(2025년)'!$L$6</f>
        <v>0</v>
      </c>
      <c r="G5" s="75">
        <f>'통합표(2024년)'!$L$6</f>
        <v>6884</v>
      </c>
      <c r="H5" s="75">
        <f>'통합표(2023년)'!$L$6</f>
        <v>6078</v>
      </c>
      <c r="I5" s="60">
        <f>'통합표(2022년)'!$L$6</f>
        <v>864</v>
      </c>
      <c r="J5" s="65">
        <f>'통합표(2025년)'!$N$6</f>
        <v>0</v>
      </c>
      <c r="K5" s="75">
        <f>'통합표(2024년)'!$N$6</f>
        <v>0</v>
      </c>
      <c r="L5" s="75">
        <f>'통합표(2023년)'!$N$6</f>
        <v>0</v>
      </c>
      <c r="M5" s="60">
        <f>'통합표(2022년)'!$N$6</f>
        <v>0</v>
      </c>
      <c r="N5" s="65">
        <f>'통합표(2025년)'!$P$6</f>
        <v>23148</v>
      </c>
      <c r="O5" s="75">
        <f>'통합표(2024년)'!$P$6</f>
        <v>23735</v>
      </c>
      <c r="P5" s="75">
        <f>'통합표(2023년)'!$P$6</f>
        <v>13630</v>
      </c>
      <c r="Q5" s="60">
        <f>'통합표(2022년)'!$P$6</f>
        <v>8805</v>
      </c>
    </row>
    <row r="6" spans="1:17" x14ac:dyDescent="0.3">
      <c r="A6" s="78" t="s">
        <v>2</v>
      </c>
      <c r="B6" s="65">
        <f>'통합표(2025년)'!$R$6</f>
        <v>63008</v>
      </c>
      <c r="C6" s="75">
        <f>'통합표(2024년)'!$R$6</f>
        <v>56188</v>
      </c>
      <c r="D6" s="75">
        <f>'통합표(2023년)'!$R$6</f>
        <v>60318</v>
      </c>
      <c r="E6" s="60">
        <f>'통합표(2022년)'!$R$6</f>
        <v>46742</v>
      </c>
      <c r="F6" s="65">
        <f>'통합표(2025년)'!$T$6</f>
        <v>8448</v>
      </c>
      <c r="G6" s="75">
        <f>'통합표(2024년)'!$T$6</f>
        <v>0</v>
      </c>
      <c r="H6" s="75">
        <f>'통합표(2023년)'!$T$6</f>
        <v>0</v>
      </c>
      <c r="I6" s="60">
        <f>'통합표(2022년)'!$T$6</f>
        <v>0</v>
      </c>
      <c r="J6" s="65">
        <f>'통합표(2025년)'!$V$6</f>
        <v>0</v>
      </c>
      <c r="K6" s="75">
        <f>'통합표(2024년)'!$V$6</f>
        <v>0</v>
      </c>
      <c r="L6" s="75">
        <f>'통합표(2023년)'!$V$6</f>
        <v>0</v>
      </c>
      <c r="M6" s="60">
        <f>'통합표(2022년)'!$V$6</f>
        <v>0</v>
      </c>
      <c r="N6" s="65">
        <f>'통합표(2025년)'!$X$6</f>
        <v>22973</v>
      </c>
      <c r="O6" s="75">
        <f>'통합표(2024년)'!$X$6</f>
        <v>22914</v>
      </c>
      <c r="P6" s="75">
        <f>'통합표(2023년)'!$X$6</f>
        <v>19348</v>
      </c>
      <c r="Q6" s="60">
        <f>'통합표(2022년)'!$X$6</f>
        <v>10939</v>
      </c>
    </row>
    <row r="7" spans="1:17" x14ac:dyDescent="0.3">
      <c r="A7" s="78" t="s">
        <v>3</v>
      </c>
      <c r="B7" s="65">
        <f>'통합표(2025년)'!$Z$6</f>
        <v>56338</v>
      </c>
      <c r="C7" s="75">
        <f>'통합표(2024년)'!$Z$6</f>
        <v>55263</v>
      </c>
      <c r="D7" s="75">
        <f>'통합표(2023년)'!$Z$6</f>
        <v>54911</v>
      </c>
      <c r="E7" s="60">
        <f>'통합표(2022년)'!$Z$6</f>
        <v>47961</v>
      </c>
      <c r="F7" s="65">
        <f>'통합표(2025년)'!$AB$6</f>
        <v>0</v>
      </c>
      <c r="G7" s="75">
        <f>'통합표(2024년)'!$AB$6</f>
        <v>8444</v>
      </c>
      <c r="H7" s="75">
        <f>'통합표(2023년)'!$AB$6</f>
        <v>6225</v>
      </c>
      <c r="I7" s="60">
        <f>'통합표(2022년)'!$AB$6</f>
        <v>1033</v>
      </c>
      <c r="J7" s="65">
        <f>'통합표(2025년)'!$AD$6</f>
        <v>0</v>
      </c>
      <c r="K7" s="75">
        <f>'통합표(2024년)'!$AD$6</f>
        <v>0</v>
      </c>
      <c r="L7" s="75">
        <f>'통합표(2023년)'!$AD$6</f>
        <v>0</v>
      </c>
      <c r="M7" s="60">
        <f>'통합표(2022년)'!$AD$6</f>
        <v>0</v>
      </c>
      <c r="N7" s="65">
        <f>'통합표(2025년)'!$AF$6</f>
        <v>16810</v>
      </c>
      <c r="O7" s="75">
        <f>'통합표(2024년)'!$AF$6</f>
        <v>13837</v>
      </c>
      <c r="P7" s="75">
        <f>'통합표(2023년)'!$AF$6</f>
        <v>16765</v>
      </c>
      <c r="Q7" s="60">
        <f>'통합표(2022년)'!$AF$6</f>
        <v>8477</v>
      </c>
    </row>
    <row r="8" spans="1:17" x14ac:dyDescent="0.3">
      <c r="A8" s="78" t="s">
        <v>4</v>
      </c>
      <c r="B8" s="65">
        <f>'통합표(2025년)'!$AH$6</f>
        <v>0</v>
      </c>
      <c r="C8" s="75">
        <f>'통합표(2024년)'!$AH$6</f>
        <v>47004</v>
      </c>
      <c r="D8" s="75">
        <f>'통합표(2023년)'!$AH$6</f>
        <v>44754</v>
      </c>
      <c r="E8" s="60">
        <f>'통합표(2022년)'!$AH$6</f>
        <v>34867</v>
      </c>
      <c r="F8" s="65">
        <f>'통합표(2025년)'!$AJ$6</f>
        <v>0</v>
      </c>
      <c r="G8" s="75">
        <f>'통합표(2024년)'!$AJ$6</f>
        <v>0</v>
      </c>
      <c r="H8" s="75">
        <f>'통합표(2023년)'!$AJ$6</f>
        <v>0</v>
      </c>
      <c r="I8" s="60">
        <f>'통합표(2022년)'!$AJ$6</f>
        <v>0</v>
      </c>
      <c r="J8" s="65">
        <f>'통합표(2025년)'!$AL$6</f>
        <v>0</v>
      </c>
      <c r="K8" s="75">
        <f>'통합표(2024년)'!$AL$6</f>
        <v>0</v>
      </c>
      <c r="L8" s="75">
        <f>'통합표(2023년)'!$AL$6</f>
        <v>0</v>
      </c>
      <c r="M8" s="60">
        <f>'통합표(2022년)'!$AL$6</f>
        <v>0</v>
      </c>
      <c r="N8" s="65">
        <f>'통합표(2025년)'!$AN$6</f>
        <v>0</v>
      </c>
      <c r="O8" s="75">
        <f>'통합표(2024년)'!$AN$6</f>
        <v>13142</v>
      </c>
      <c r="P8" s="75">
        <f>'통합표(2023년)'!$AN$6</f>
        <v>13720</v>
      </c>
      <c r="Q8" s="60">
        <f>'통합표(2022년)'!$AN$6</f>
        <v>8273</v>
      </c>
    </row>
    <row r="9" spans="1:17" x14ac:dyDescent="0.3">
      <c r="A9" s="78" t="s">
        <v>5</v>
      </c>
      <c r="B9" s="65">
        <f>'통합표(2025년)'!$AP$6</f>
        <v>0</v>
      </c>
      <c r="C9" s="75">
        <f>'통합표(2024년)'!$AP$6</f>
        <v>50807</v>
      </c>
      <c r="D9" s="75">
        <f>'통합표(2023년)'!$AP$6</f>
        <v>49996</v>
      </c>
      <c r="E9" s="60">
        <f>'통합표(2022년)'!$AP$6</f>
        <v>40696</v>
      </c>
      <c r="F9" s="65">
        <f>'통합표(2025년)'!$AR$6</f>
        <v>0</v>
      </c>
      <c r="G9" s="75">
        <f>'통합표(2024년)'!$AR$6</f>
        <v>8255</v>
      </c>
      <c r="H9" s="75">
        <f>'통합표(2023년)'!$AR$6</f>
        <v>6855</v>
      </c>
      <c r="I9" s="60">
        <f>'통합표(2022년)'!$AR$6</f>
        <v>1821</v>
      </c>
      <c r="J9" s="65">
        <f>'통합표(2025년)'!$AT$6</f>
        <v>0</v>
      </c>
      <c r="K9" s="75">
        <f>'통합표(2024년)'!$AT$6</f>
        <v>0</v>
      </c>
      <c r="L9" s="75">
        <f>'통합표(2023년)'!$AT$6</f>
        <v>0</v>
      </c>
      <c r="M9" s="60">
        <f>'통합표(2022년)'!$AT$6</f>
        <v>0</v>
      </c>
      <c r="N9" s="65">
        <f>'통합표(2025년)'!$AV$6</f>
        <v>0</v>
      </c>
      <c r="O9" s="75">
        <f>'통합표(2024년)'!$AV$6</f>
        <v>10952</v>
      </c>
      <c r="P9" s="75">
        <f>'통합표(2023년)'!$AV$6</f>
        <v>12160</v>
      </c>
      <c r="Q9" s="60">
        <f>'통합표(2022년)'!$AV$6</f>
        <v>8859</v>
      </c>
    </row>
    <row r="10" spans="1:17" x14ac:dyDescent="0.3">
      <c r="A10" s="78" t="s">
        <v>6</v>
      </c>
      <c r="B10" s="65">
        <f>'통합표(2025년)'!$AX$6</f>
        <v>0</v>
      </c>
      <c r="C10" s="75">
        <f>'통합표(2024년)'!$AX$6</f>
        <v>60853</v>
      </c>
      <c r="D10" s="75">
        <f>'통합표(2023년)'!$AX$6</f>
        <v>61386</v>
      </c>
      <c r="E10" s="60">
        <f>'통합표(2022년)'!$AX$6</f>
        <v>53716</v>
      </c>
      <c r="F10" s="65">
        <f>'통합표(2025년)'!$AZ$6</f>
        <v>0</v>
      </c>
      <c r="G10" s="75">
        <f>'통합표(2024년)'!$AZ$6</f>
        <v>0</v>
      </c>
      <c r="H10" s="75">
        <f>'통합표(2023년)'!$AZ$6</f>
        <v>0</v>
      </c>
      <c r="I10" s="60">
        <f>'통합표(2023년)'!$AZ$6</f>
        <v>0</v>
      </c>
      <c r="J10" s="65">
        <f>'통합표(2025년)'!$BB$6</f>
        <v>0</v>
      </c>
      <c r="K10" s="75">
        <f>'통합표(2024년)'!$BB$6</f>
        <v>0</v>
      </c>
      <c r="L10" s="75">
        <f>'통합표(2023년)'!$BB$6</f>
        <v>0</v>
      </c>
      <c r="M10" s="60">
        <f>'통합표(2022년)'!$BB$6</f>
        <v>0</v>
      </c>
      <c r="N10" s="65">
        <f>'통합표(2025년)'!$BD$6</f>
        <v>0</v>
      </c>
      <c r="O10" s="75">
        <f>'통합표(2024년)'!$BD$6</f>
        <v>10354</v>
      </c>
      <c r="P10" s="75">
        <f>'통합표(2023년)'!$BD$6</f>
        <v>9089</v>
      </c>
      <c r="Q10" s="60">
        <f>'통합표(2022년)'!$BD$6</f>
        <v>4986</v>
      </c>
    </row>
    <row r="11" spans="1:17" x14ac:dyDescent="0.3">
      <c r="A11" s="78" t="s">
        <v>7</v>
      </c>
      <c r="B11" s="65">
        <f>'통합표(2025년)'!$BF$6</f>
        <v>0</v>
      </c>
      <c r="C11" s="75">
        <f>'통합표(2024년)'!$BF$6</f>
        <v>79695</v>
      </c>
      <c r="D11" s="75">
        <f>'통합표(2023년)'!$BF$6</f>
        <v>71075</v>
      </c>
      <c r="E11" s="60">
        <f>'통합표(2022년)'!$BF$6</f>
        <v>67805</v>
      </c>
      <c r="F11" s="65">
        <f>'통합표(2025년)'!$BH$6</f>
        <v>0</v>
      </c>
      <c r="G11" s="75">
        <f>'통합표(2024년)'!$BH$6</f>
        <v>9281</v>
      </c>
      <c r="H11" s="75">
        <f>'통합표(2023년)'!$BH$6</f>
        <v>7302</v>
      </c>
      <c r="I11" s="60">
        <f>'통합표(2022년)'!$BH$6</f>
        <v>4462</v>
      </c>
      <c r="J11" s="65">
        <f>'통합표(2025년)'!$BJ$6</f>
        <v>0</v>
      </c>
      <c r="K11" s="75">
        <f>'통합표(2024년)'!$BJ$6</f>
        <v>0</v>
      </c>
      <c r="L11" s="75">
        <f>'통합표(2023년)'!$BJ$6</f>
        <v>0</v>
      </c>
      <c r="M11" s="60">
        <f>'통합표(2022년)'!$BJ$6</f>
        <v>0</v>
      </c>
      <c r="N11" s="65">
        <f>'통합표(2025년)'!$BL$6</f>
        <v>0</v>
      </c>
      <c r="O11" s="75">
        <f>'통합표(2024년)'!$BL$6</f>
        <v>8775</v>
      </c>
      <c r="P11" s="75">
        <f>'통합표(2023년)'!$BL$6</f>
        <v>6108</v>
      </c>
      <c r="Q11" s="60">
        <f>'통합표(2022년)'!$BL$6</f>
        <v>6025</v>
      </c>
    </row>
    <row r="12" spans="1:17" x14ac:dyDescent="0.3">
      <c r="A12" s="78" t="s">
        <v>8</v>
      </c>
      <c r="B12" s="65">
        <f>'통합표(2025년)'!$BN$6</f>
        <v>0</v>
      </c>
      <c r="C12" s="75">
        <f>'통합표(2024년)'!$BN$6</f>
        <v>76802</v>
      </c>
      <c r="D12" s="75">
        <f>'통합표(2023년)'!$BN$6</f>
        <v>68310</v>
      </c>
      <c r="E12" s="60">
        <f>'통합표(2022년)'!$BN$6</f>
        <v>63912</v>
      </c>
      <c r="F12" s="65">
        <f>'통합표(2025년)'!$BP$6</f>
        <v>0</v>
      </c>
      <c r="G12" s="75">
        <f>'통합표(2024년)'!$BP$6</f>
        <v>0</v>
      </c>
      <c r="H12" s="75">
        <f>'통합표(2023년)'!$BP$6</f>
        <v>0</v>
      </c>
      <c r="I12" s="60">
        <f>'통합표(2023년)'!$BP$6</f>
        <v>0</v>
      </c>
      <c r="J12" s="65">
        <f>'통합표(2025년)'!$BR$6</f>
        <v>0</v>
      </c>
      <c r="K12" s="75">
        <f>'통합표(2024년)'!$BR$6</f>
        <v>0</v>
      </c>
      <c r="L12" s="75">
        <f>'통합표(2023년)'!$BR$6</f>
        <v>0</v>
      </c>
      <c r="M12" s="60">
        <f>'통합표(2022년)'!$BR$6</f>
        <v>0</v>
      </c>
      <c r="N12" s="65">
        <f>'통합표(2025년)'!$BT$6</f>
        <v>0</v>
      </c>
      <c r="O12" s="75">
        <f>'통합표(2024년)'!$BT$6</f>
        <v>8657</v>
      </c>
      <c r="P12" s="75">
        <f>'통합표(2023년)'!$BT$6</f>
        <v>6779</v>
      </c>
      <c r="Q12" s="60">
        <f>'통합표(2022년)'!$BT$6</f>
        <v>6857</v>
      </c>
    </row>
    <row r="13" spans="1:17" x14ac:dyDescent="0.3">
      <c r="A13" s="78" t="s">
        <v>9</v>
      </c>
      <c r="B13" s="65">
        <f>'통합표(2025년)'!$BV$6</f>
        <v>0</v>
      </c>
      <c r="C13" s="75">
        <f>'통합표(2024년)'!$BV$6</f>
        <v>59631</v>
      </c>
      <c r="D13" s="75">
        <f>'통합표(2023년)'!$BV$6</f>
        <v>56579</v>
      </c>
      <c r="E13" s="60">
        <f>'통합표(2022년)'!$BV$6</f>
        <v>49378</v>
      </c>
      <c r="F13" s="65">
        <f>'통합표(2025년)'!$BX$6</f>
        <v>0</v>
      </c>
      <c r="G13" s="75">
        <f>'통합표(2024년)'!$BX$6</f>
        <v>9055</v>
      </c>
      <c r="H13" s="75">
        <f>'통합표(2023년)'!$BX$6</f>
        <v>11232</v>
      </c>
      <c r="I13" s="60">
        <f>'통합표(2022년)'!$BX$6</f>
        <v>0</v>
      </c>
      <c r="J13" s="65">
        <f>'통합표(2025년)'!$BZ$6</f>
        <v>0</v>
      </c>
      <c r="K13" s="75">
        <f>'통합표(2024년)'!$BZ$6</f>
        <v>0</v>
      </c>
      <c r="L13" s="75">
        <f>'통합표(2023년)'!$BZ$6</f>
        <v>0</v>
      </c>
      <c r="M13" s="60">
        <f>'통합표(2022년)'!$BZ$6</f>
        <v>0</v>
      </c>
      <c r="N13" s="65">
        <f>'통합표(2025년)'!$CB$6</f>
        <v>0</v>
      </c>
      <c r="O13" s="75">
        <f>'통합표(2024년)'!$CB$6</f>
        <v>7160</v>
      </c>
      <c r="P13" s="75">
        <f>'통합표(2023년)'!$CB$6</f>
        <v>7214</v>
      </c>
      <c r="Q13" s="60">
        <f>'통합표(2022년)'!$CB$6</f>
        <v>7562</v>
      </c>
    </row>
    <row r="14" spans="1:17" x14ac:dyDescent="0.3">
      <c r="A14" s="78" t="s">
        <v>10</v>
      </c>
      <c r="B14" s="65">
        <f>'통합표(2025년)'!$CD$6</f>
        <v>0</v>
      </c>
      <c r="C14" s="75">
        <f>'통합표(2024년)'!$CD$6</f>
        <v>59076</v>
      </c>
      <c r="D14" s="75">
        <f>'통합표(2023년)'!$CD$6</f>
        <v>53668</v>
      </c>
      <c r="E14" s="60">
        <f>'통합표(2022년)'!$CD$6</f>
        <v>49672</v>
      </c>
      <c r="F14" s="65">
        <f>'통합표(2025년)'!$CF$6</f>
        <v>0</v>
      </c>
      <c r="G14" s="75">
        <f>'통합표(2024년)'!$CF$6</f>
        <v>0</v>
      </c>
      <c r="H14" s="75">
        <f>'통합표(2023년)'!$CF$6</f>
        <v>0</v>
      </c>
      <c r="I14" s="60">
        <f>'통합표(2022년)'!$CF$6</f>
        <v>0</v>
      </c>
      <c r="J14" s="65">
        <f>'통합표(2025년)'!$CH$6</f>
        <v>0</v>
      </c>
      <c r="K14" s="75">
        <f>'통합표(2024년)'!$CH$6</f>
        <v>0</v>
      </c>
      <c r="L14" s="75">
        <f>'통합표(2023년)'!$CH$6</f>
        <v>0</v>
      </c>
      <c r="M14" s="60">
        <f>'통합표(2022년)'!$CH$6</f>
        <v>0</v>
      </c>
      <c r="N14" s="65">
        <f>'통합표(2025년)'!$CJ$6</f>
        <v>0</v>
      </c>
      <c r="O14" s="75">
        <f>'통합표(2024년)'!$CJ$6</f>
        <v>13282</v>
      </c>
      <c r="P14" s="75">
        <f>'통합표(2023년)'!$CJ$6</f>
        <v>11502</v>
      </c>
      <c r="Q14" s="60">
        <f>'통합표(2022년)'!$CJ$6</f>
        <v>10824</v>
      </c>
    </row>
    <row r="15" spans="1:17" ht="14.25" thickBot="1" x14ac:dyDescent="0.35">
      <c r="A15" s="79" t="s">
        <v>11</v>
      </c>
      <c r="B15" s="66">
        <f>'통합표(2025년)'!$CL$6</f>
        <v>0</v>
      </c>
      <c r="C15" s="129">
        <f>'통합표(2024년)'!$CL$6</f>
        <v>58567</v>
      </c>
      <c r="D15" s="129">
        <f>'통합표(2023년)'!$CL$6</f>
        <v>68366</v>
      </c>
      <c r="E15" s="61">
        <f>'통합표(2022년)'!$CL$6</f>
        <v>0</v>
      </c>
      <c r="F15" s="66">
        <f>'통합표(2025년)'!$CN$6</f>
        <v>0</v>
      </c>
      <c r="G15" s="129">
        <f>'통합표(2024년)'!$CN$6</f>
        <v>9574</v>
      </c>
      <c r="H15" s="129">
        <f>'통합표(2023년)'!$CN$6</f>
        <v>8076</v>
      </c>
      <c r="I15" s="61">
        <f>'통합표(2022년)'!$CN$6</f>
        <v>0</v>
      </c>
      <c r="J15" s="66">
        <f>'통합표(2025년)'!$CP$6</f>
        <v>0</v>
      </c>
      <c r="K15" s="129">
        <f>'통합표(2024년)'!$CP$6</f>
        <v>0</v>
      </c>
      <c r="L15" s="129">
        <f>'통합표(2023년)'!$CP$6</f>
        <v>0</v>
      </c>
      <c r="M15" s="61">
        <f>'통합표(2022년)'!$CP$6</f>
        <v>0</v>
      </c>
      <c r="N15" s="66">
        <f>'통합표(2025년)'!$CR$6</f>
        <v>0</v>
      </c>
      <c r="O15" s="129">
        <f>'통합표(2024년)'!$CR$6</f>
        <v>1896</v>
      </c>
      <c r="P15" s="129">
        <f>'통합표(2023년)'!$CR$6</f>
        <v>15930</v>
      </c>
      <c r="Q15" s="61">
        <f>'통합표(2022년)'!$CR$6</f>
        <v>0</v>
      </c>
    </row>
    <row r="16" spans="1:17" x14ac:dyDescent="0.3">
      <c r="A16" s="132"/>
    </row>
  </sheetData>
  <mergeCells count="1">
    <mergeCell ref="A1:Q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G1" workbookViewId="0">
      <selection activeCell="S15" sqref="S15"/>
    </sheetView>
  </sheetViews>
  <sheetFormatPr defaultRowHeight="13.5" x14ac:dyDescent="0.3"/>
  <cols>
    <col min="1" max="1" width="8.625" style="4" customWidth="1"/>
    <col min="2" max="16" width="18.625" style="4" customWidth="1"/>
    <col min="17" max="17" width="18.875" style="4" customWidth="1"/>
    <col min="18" max="16384" width="9" style="4"/>
  </cols>
  <sheetData>
    <row r="1" spans="1:17" ht="25.5" x14ac:dyDescent="0.3">
      <c r="A1" s="170" t="s">
        <v>97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4.25" thickBot="1" x14ac:dyDescent="0.35"/>
    <row r="3" spans="1:17" ht="41.25" thickBot="1" x14ac:dyDescent="0.35">
      <c r="A3" s="55"/>
      <c r="B3" s="67" t="s">
        <v>204</v>
      </c>
      <c r="C3" s="131" t="s">
        <v>202</v>
      </c>
      <c r="D3" s="63" t="s">
        <v>80</v>
      </c>
      <c r="E3" s="62" t="s">
        <v>46</v>
      </c>
      <c r="F3" s="67" t="s">
        <v>205</v>
      </c>
      <c r="G3" s="131" t="s">
        <v>110</v>
      </c>
      <c r="H3" s="63" t="s">
        <v>89</v>
      </c>
      <c r="I3" s="62" t="s">
        <v>47</v>
      </c>
      <c r="J3" s="67" t="s">
        <v>206</v>
      </c>
      <c r="K3" s="131" t="s">
        <v>111</v>
      </c>
      <c r="L3" s="63" t="s">
        <v>82</v>
      </c>
      <c r="M3" s="62" t="s">
        <v>44</v>
      </c>
      <c r="N3" s="67" t="s">
        <v>207</v>
      </c>
      <c r="O3" s="131" t="s">
        <v>101</v>
      </c>
      <c r="P3" s="63" t="s">
        <v>83</v>
      </c>
      <c r="Q3" s="62" t="s">
        <v>41</v>
      </c>
    </row>
    <row r="4" spans="1:17" ht="14.25" thickTop="1" x14ac:dyDescent="0.3">
      <c r="A4" s="56" t="s">
        <v>0</v>
      </c>
      <c r="B4" s="68">
        <f>'통합표(2025년)'!$B$7</f>
        <v>25711</v>
      </c>
      <c r="C4" s="130">
        <f>'통합표(2024년)'!$B$7</f>
        <v>37885</v>
      </c>
      <c r="D4" s="64">
        <f>'통합표(2023년)'!$B$7</f>
        <v>46491</v>
      </c>
      <c r="E4" s="59">
        <f>'통합표(2022년)'!$B$7</f>
        <v>39351</v>
      </c>
      <c r="F4" s="68">
        <f>'통합표(2025년)'!$D$7</f>
        <v>314</v>
      </c>
      <c r="G4" s="130">
        <f>'통합표(2024년)'!$D$7</f>
        <v>0</v>
      </c>
      <c r="H4" s="64">
        <f>'통합표(2023년)'!$D$7</f>
        <v>0</v>
      </c>
      <c r="I4" s="59">
        <f>'통합표(2022년)'!$D$7</f>
        <v>0</v>
      </c>
      <c r="J4" s="68">
        <f>'통합표(2025년)'!$F$7</f>
        <v>0</v>
      </c>
      <c r="K4" s="130">
        <f>'통합표(2024년)'!$F$7</f>
        <v>0</v>
      </c>
      <c r="L4" s="64">
        <f>'통합표(2023년)'!$F$7</f>
        <v>0</v>
      </c>
      <c r="M4" s="59">
        <f>'통합표(2022년)'!$F$7</f>
        <v>0</v>
      </c>
      <c r="N4" s="68">
        <f>'통합표(2025년)'!$H$7</f>
        <v>1246</v>
      </c>
      <c r="O4" s="130">
        <f>'통합표(2024년)'!$H$7</f>
        <v>2118</v>
      </c>
      <c r="P4" s="64">
        <f>'통합표(2023년)'!$H$7</f>
        <v>2818</v>
      </c>
      <c r="Q4" s="59">
        <f>'통합표(2022년)'!$H$7</f>
        <v>1482</v>
      </c>
    </row>
    <row r="5" spans="1:17" x14ac:dyDescent="0.3">
      <c r="A5" s="57" t="s">
        <v>38</v>
      </c>
      <c r="B5" s="69">
        <f>'통합표(2025년)'!$J$7</f>
        <v>27326</v>
      </c>
      <c r="C5" s="75">
        <f>'통합표(2024년)'!$J$7</f>
        <v>46474</v>
      </c>
      <c r="D5" s="65">
        <f>'통합표(2023년)'!$J$7</f>
        <v>45200</v>
      </c>
      <c r="E5" s="60">
        <f>'통합표(2022년)'!$J$7</f>
        <v>39031</v>
      </c>
      <c r="F5" s="69">
        <f>'통합표(2025년)'!$L$7</f>
        <v>0</v>
      </c>
      <c r="G5" s="75">
        <f>'통합표(2024년)'!$L$7</f>
        <v>0</v>
      </c>
      <c r="H5" s="65">
        <f>'통합표(2023년)'!$L$7</f>
        <v>748</v>
      </c>
      <c r="I5" s="60">
        <f>'통합표(2022년)'!$L$7</f>
        <v>538</v>
      </c>
      <c r="J5" s="69">
        <f>'통합표(2025년)'!$N$7</f>
        <v>0</v>
      </c>
      <c r="K5" s="75">
        <f>'통합표(2024년)'!$N$7</f>
        <v>0</v>
      </c>
      <c r="L5" s="65">
        <f>'통합표(2023년)'!$N$7</f>
        <v>0</v>
      </c>
      <c r="M5" s="60">
        <f>'통합표(2022년)'!$N$7</f>
        <v>0</v>
      </c>
      <c r="N5" s="69">
        <f>'통합표(2025년)'!$P$7</f>
        <v>1176</v>
      </c>
      <c r="O5" s="75">
        <f>'통합표(2024년)'!$P$7</f>
        <v>2401</v>
      </c>
      <c r="P5" s="65">
        <f>'통합표(2023년)'!$P$7</f>
        <v>2483</v>
      </c>
      <c r="Q5" s="60">
        <f>'통합표(2022년)'!$P$7</f>
        <v>2295</v>
      </c>
    </row>
    <row r="6" spans="1:17" x14ac:dyDescent="0.3">
      <c r="A6" s="57" t="s">
        <v>2</v>
      </c>
      <c r="B6" s="69">
        <f>'통합표(2025년)'!$R$7</f>
        <v>26390</v>
      </c>
      <c r="C6" s="75">
        <f>'통합표(2024년)'!$R$7</f>
        <v>33635</v>
      </c>
      <c r="D6" s="65">
        <f>'통합표(2023년)'!$R$7</f>
        <v>32767</v>
      </c>
      <c r="E6" s="60">
        <f>'통합표(2022년)'!$R$7</f>
        <v>33266</v>
      </c>
      <c r="F6" s="69">
        <f>'통합표(2025년)'!$T$7</f>
        <v>351</v>
      </c>
      <c r="G6" s="75">
        <f>'통합표(2024년)'!$T$7</f>
        <v>729</v>
      </c>
      <c r="H6" s="65">
        <f>'통합표(2023년)'!$T$7</f>
        <v>0</v>
      </c>
      <c r="I6" s="60">
        <f>'통합표(2022년)'!$T$7</f>
        <v>0</v>
      </c>
      <c r="J6" s="69">
        <f>'통합표(2025년)'!$V$7</f>
        <v>0</v>
      </c>
      <c r="K6" s="75">
        <f>'통합표(2024년)'!$V$7</f>
        <v>0</v>
      </c>
      <c r="L6" s="65">
        <f>'통합표(2023년)'!$V$7</f>
        <v>0</v>
      </c>
      <c r="M6" s="60">
        <f>'통합표(2022년)'!$V$7</f>
        <v>0</v>
      </c>
      <c r="N6" s="69">
        <f>'통합표(2025년)'!$X$7</f>
        <v>433</v>
      </c>
      <c r="O6" s="75">
        <f>'통합표(2024년)'!$X$7</f>
        <v>1912</v>
      </c>
      <c r="P6" s="65">
        <f>'통합표(2023년)'!$X$7</f>
        <v>2237</v>
      </c>
      <c r="Q6" s="60">
        <f>'통합표(2022년)'!$X$7</f>
        <v>2109</v>
      </c>
    </row>
    <row r="7" spans="1:17" x14ac:dyDescent="0.3">
      <c r="A7" s="57" t="s">
        <v>3</v>
      </c>
      <c r="B7" s="69">
        <f>'통합표(2025년)'!$Z$7</f>
        <v>18435</v>
      </c>
      <c r="C7" s="75">
        <f>'통합표(2024년)'!$Z$7</f>
        <v>24721</v>
      </c>
      <c r="D7" s="65">
        <f>'통합표(2023년)'!$Z$7</f>
        <v>25667</v>
      </c>
      <c r="E7" s="60">
        <f>'통합표(2022년)'!$Z$7</f>
        <v>25698</v>
      </c>
      <c r="F7" s="69">
        <f>'통합표(2025년)'!$AB$7</f>
        <v>0</v>
      </c>
      <c r="G7" s="75">
        <f>'통합표(2024년)'!$AB$7</f>
        <v>767</v>
      </c>
      <c r="H7" s="65">
        <f>'통합표(2023년)'!$AB$7</f>
        <v>771</v>
      </c>
      <c r="I7" s="60">
        <f>'통합표(2022년)'!$AB$7</f>
        <v>457</v>
      </c>
      <c r="J7" s="69">
        <f>'통합표(2025년)'!$AD$7</f>
        <v>0</v>
      </c>
      <c r="K7" s="75">
        <f>'통합표(2024년)'!$AD$7</f>
        <v>0</v>
      </c>
      <c r="L7" s="65">
        <f>'통합표(2023년)'!$AD$7</f>
        <v>0</v>
      </c>
      <c r="M7" s="60">
        <f>'통합표(2022년)'!$AD$7</f>
        <v>0</v>
      </c>
      <c r="N7" s="69">
        <f>'통합표(2025년)'!$AF$7</f>
        <v>54</v>
      </c>
      <c r="O7" s="75">
        <f>'통합표(2024년)'!$AF$7</f>
        <v>893</v>
      </c>
      <c r="P7" s="65">
        <f>'통합표(2023년)'!$AF$7</f>
        <v>1093</v>
      </c>
      <c r="Q7" s="60">
        <f>'통합표(2022년)'!$AF$7</f>
        <v>435</v>
      </c>
    </row>
    <row r="8" spans="1:17" x14ac:dyDescent="0.3">
      <c r="A8" s="57" t="s">
        <v>4</v>
      </c>
      <c r="B8" s="69">
        <f>'통합표(2025년)'!$AH$7</f>
        <v>0</v>
      </c>
      <c r="C8" s="75">
        <f>'통합표(2024년)'!$AH$7</f>
        <v>18478</v>
      </c>
      <c r="D8" s="65">
        <f>'통합표(2023년)'!$AH$7</f>
        <v>19708</v>
      </c>
      <c r="E8" s="60">
        <f>'통합표(2022년)'!$AH$7</f>
        <v>17798</v>
      </c>
      <c r="F8" s="69">
        <f>'통합표(2025년)'!$AJ$7</f>
        <v>0</v>
      </c>
      <c r="G8" s="75">
        <f>'통합표(2024년)'!$AJ$7</f>
        <v>0</v>
      </c>
      <c r="H8" s="65">
        <f>'통합표(2023년)'!$AJ$7</f>
        <v>0</v>
      </c>
      <c r="I8" s="60">
        <f>'통합표(2022년)'!$AJ$7</f>
        <v>468</v>
      </c>
      <c r="J8" s="69">
        <f>'통합표(2025년)'!$AL$7</f>
        <v>0</v>
      </c>
      <c r="K8" s="75">
        <f>'통합표(2024년)'!$AL$7</f>
        <v>0</v>
      </c>
      <c r="L8" s="65">
        <f>'통합표(2023년)'!$AL$7</f>
        <v>0</v>
      </c>
      <c r="M8" s="60">
        <f>'통합표(2022년)'!$AL$7</f>
        <v>0</v>
      </c>
      <c r="N8" s="69">
        <f>'통합표(2025년)'!$AN$7</f>
        <v>0</v>
      </c>
      <c r="O8" s="75">
        <f>'통합표(2024년)'!$AN$7</f>
        <v>308</v>
      </c>
      <c r="P8" s="65">
        <f>'통합표(2023년)'!$AN$7</f>
        <v>180</v>
      </c>
      <c r="Q8" s="60">
        <f>'통합표(2022년)'!$AN$7</f>
        <v>8</v>
      </c>
    </row>
    <row r="9" spans="1:17" x14ac:dyDescent="0.3">
      <c r="A9" s="57" t="s">
        <v>5</v>
      </c>
      <c r="B9" s="69">
        <f>'통합표(2025년)'!$AP$7</f>
        <v>0</v>
      </c>
      <c r="C9" s="75">
        <f>'통합표(2024년)'!$AP$7</f>
        <v>20237</v>
      </c>
      <c r="D9" s="65">
        <f>'통합표(2023년)'!$AP$7</f>
        <v>22250</v>
      </c>
      <c r="E9" s="60">
        <f>'통합표(2022년)'!$AP$7</f>
        <v>16301</v>
      </c>
      <c r="F9" s="69">
        <f>'통합표(2025년)'!$AR$7</f>
        <v>0</v>
      </c>
      <c r="G9" s="75">
        <f>'통합표(2024년)'!$AR$7</f>
        <v>612</v>
      </c>
      <c r="H9" s="65">
        <f>'통합표(2023년)'!$AR$7</f>
        <v>736</v>
      </c>
      <c r="I9" s="60">
        <f>'통합표(2022년)'!$AR$7</f>
        <v>0</v>
      </c>
      <c r="J9" s="69">
        <f>'통합표(2025년)'!$AT$7</f>
        <v>0</v>
      </c>
      <c r="K9" s="75">
        <f>'통합표(2024년)'!$AT$7</f>
        <v>0</v>
      </c>
      <c r="L9" s="65">
        <f>'통합표(2023년)'!$AT$7</f>
        <v>0</v>
      </c>
      <c r="M9" s="60">
        <f>'통합표(2022년)'!$AT$7</f>
        <v>0</v>
      </c>
      <c r="N9" s="69">
        <f>'통합표(2025년)'!$AV$7</f>
        <v>0</v>
      </c>
      <c r="O9" s="75">
        <f>'통합표(2024년)'!$AV$7</f>
        <v>1042</v>
      </c>
      <c r="P9" s="65">
        <f>'통합표(2023년)'!$AV$7</f>
        <v>678</v>
      </c>
      <c r="Q9" s="60">
        <f>'통합표(2022년)'!$AV$7</f>
        <v>0</v>
      </c>
    </row>
    <row r="10" spans="1:17" x14ac:dyDescent="0.3">
      <c r="A10" s="57" t="s">
        <v>6</v>
      </c>
      <c r="B10" s="69">
        <f>'통합표(2025년)'!$AX$7</f>
        <v>0</v>
      </c>
      <c r="C10" s="75">
        <f>'통합표(2024년)'!$AX$7</f>
        <v>22394</v>
      </c>
      <c r="D10" s="65">
        <f>'통합표(2023년)'!$AX$7</f>
        <v>26075</v>
      </c>
      <c r="E10" s="60">
        <f>'통합표(2022년)'!$AX$7</f>
        <v>21352</v>
      </c>
      <c r="F10" s="69">
        <f>'통합표(2025년)'!$AZ$7</f>
        <v>0</v>
      </c>
      <c r="G10" s="75">
        <f>'통합표(2024년)'!$AZ$7</f>
        <v>0</v>
      </c>
      <c r="H10" s="65">
        <f>'통합표(2023년)'!$AZ$7</f>
        <v>0</v>
      </c>
      <c r="I10" s="60">
        <f>'통합표(2022년)'!$AZ$7</f>
        <v>0</v>
      </c>
      <c r="J10" s="69">
        <f>'통합표(2025년)'!$BB$7</f>
        <v>0</v>
      </c>
      <c r="K10" s="75">
        <f>'통합표(2024년)'!$BB$7</f>
        <v>0</v>
      </c>
      <c r="L10" s="65">
        <f>'통합표(2023년)'!$BB$7</f>
        <v>0</v>
      </c>
      <c r="M10" s="60">
        <f>'통합표(2022년)'!$BB$7</f>
        <v>0</v>
      </c>
      <c r="N10" s="69">
        <f>'통합표(2025년)'!$BD$7</f>
        <v>0</v>
      </c>
      <c r="O10" s="75">
        <f>'통합표(2024년)'!$BD$7</f>
        <v>2039</v>
      </c>
      <c r="P10" s="65">
        <f>'통합표(2023년)'!$BD$7</f>
        <v>1786</v>
      </c>
      <c r="Q10" s="60">
        <f>'통합표(2022년)'!$BD$7</f>
        <v>666</v>
      </c>
    </row>
    <row r="11" spans="1:17" x14ac:dyDescent="0.3">
      <c r="A11" s="57" t="s">
        <v>7</v>
      </c>
      <c r="B11" s="69">
        <f>'통합표(2025년)'!$BF$7</f>
        <v>0</v>
      </c>
      <c r="C11" s="75">
        <f>'통합표(2024년)'!$BF$7</f>
        <v>26999</v>
      </c>
      <c r="D11" s="65">
        <f>'통합표(2023년)'!$BF$7</f>
        <v>29281</v>
      </c>
      <c r="E11" s="60">
        <f>'통합표(2022년)'!$BF$7</f>
        <v>25623</v>
      </c>
      <c r="F11" s="69">
        <f>'통합표(2025년)'!$BH$7</f>
        <v>0</v>
      </c>
      <c r="G11" s="75">
        <f>'통합표(2024년)'!$BH$7</f>
        <v>592</v>
      </c>
      <c r="H11" s="65">
        <f>'통합표(2023년)'!$BH$7</f>
        <v>758</v>
      </c>
      <c r="I11" s="60">
        <f>'통합표(2022년)'!$BH$7</f>
        <v>584</v>
      </c>
      <c r="J11" s="69">
        <f>'통합표(2025년)'!$BJ$7</f>
        <v>0</v>
      </c>
      <c r="K11" s="75">
        <f>'통합표(2024년)'!$BJ$7</f>
        <v>0</v>
      </c>
      <c r="L11" s="65">
        <f>'통합표(2023년)'!$BJ$7</f>
        <v>0</v>
      </c>
      <c r="M11" s="60">
        <f>'통합표(2022년)'!$BJ$7</f>
        <v>0</v>
      </c>
      <c r="N11" s="69">
        <f>'통합표(2025년)'!$BL$7</f>
        <v>0</v>
      </c>
      <c r="O11" s="75">
        <f>'통합표(2024년)'!$BL$7</f>
        <v>2316</v>
      </c>
      <c r="P11" s="65">
        <f>'통합표(2023년)'!$BL$7</f>
        <v>2802</v>
      </c>
      <c r="Q11" s="60">
        <f>'통합표(2022년)'!$BL$7</f>
        <v>1749</v>
      </c>
    </row>
    <row r="12" spans="1:17" x14ac:dyDescent="0.3">
      <c r="A12" s="57" t="s">
        <v>8</v>
      </c>
      <c r="B12" s="69">
        <f>'통합표(2025년)'!$BN$7</f>
        <v>0</v>
      </c>
      <c r="C12" s="75">
        <f>'통합표(2024년)'!$BN$7</f>
        <v>26830</v>
      </c>
      <c r="D12" s="65">
        <f>'통합표(2023년)'!$BN$7</f>
        <v>30026</v>
      </c>
      <c r="E12" s="60">
        <f>'통합표(2022년)'!$BN$7</f>
        <v>25409</v>
      </c>
      <c r="F12" s="69">
        <f>'통합표(2025년)'!$BP$7</f>
        <v>0</v>
      </c>
      <c r="G12" s="75">
        <f>'통합표(2024년)'!$BP$7</f>
        <v>0</v>
      </c>
      <c r="H12" s="65">
        <f>'통합표(2023년)'!$BP$7</f>
        <v>0</v>
      </c>
      <c r="I12" s="60">
        <f>'통합표(2022년)'!$BP$7</f>
        <v>0</v>
      </c>
      <c r="J12" s="69">
        <f>'통합표(2025년)'!$BR$7</f>
        <v>0</v>
      </c>
      <c r="K12" s="75">
        <f>'통합표(2024년)'!$BR$7</f>
        <v>0</v>
      </c>
      <c r="L12" s="65">
        <f>'통합표(2023년)'!$BR$7</f>
        <v>0</v>
      </c>
      <c r="M12" s="60">
        <f>'통합표(2022년)'!$BR$7</f>
        <v>0</v>
      </c>
      <c r="N12" s="69">
        <f>'통합표(2025년)'!$BT$7</f>
        <v>0</v>
      </c>
      <c r="O12" s="75">
        <f>'통합표(2024년)'!$BT$7</f>
        <v>3165</v>
      </c>
      <c r="P12" s="65">
        <f>'통합표(2023년)'!$BT$7</f>
        <v>2881</v>
      </c>
      <c r="Q12" s="60">
        <f>'통합표(2022년)'!$BT$7</f>
        <v>1810</v>
      </c>
    </row>
    <row r="13" spans="1:17" x14ac:dyDescent="0.3">
      <c r="A13" s="57" t="s">
        <v>9</v>
      </c>
      <c r="B13" s="69">
        <f>'통합표(2025년)'!$BV$7</f>
        <v>0</v>
      </c>
      <c r="C13" s="75">
        <f>'통합표(2024년)'!$BV$7</f>
        <v>14167</v>
      </c>
      <c r="D13" s="65">
        <f>'통합표(2023년)'!$BV$7</f>
        <v>21410</v>
      </c>
      <c r="E13" s="60">
        <f>'통합표(2022년)'!$BV$7</f>
        <v>19969</v>
      </c>
      <c r="F13" s="69">
        <f>'통합표(2025년)'!$BX$7</f>
        <v>0</v>
      </c>
      <c r="G13" s="75">
        <f>'통합표(2024년)'!$BX$7</f>
        <v>479</v>
      </c>
      <c r="H13" s="65">
        <f>'통합표(2023년)'!$BX$7</f>
        <v>711</v>
      </c>
      <c r="I13" s="60">
        <f>'통합표(2022년)'!$BX$7</f>
        <v>540</v>
      </c>
      <c r="J13" s="69">
        <f>'통합표(2025년)'!$BZ$7</f>
        <v>0</v>
      </c>
      <c r="K13" s="75">
        <f>'통합표(2024년)'!$BZ$7</f>
        <v>0</v>
      </c>
      <c r="L13" s="65">
        <f>'통합표(2023년)'!$BZ$7</f>
        <v>0</v>
      </c>
      <c r="M13" s="60">
        <f>'통합표(2022년)'!$BZ$7</f>
        <v>0</v>
      </c>
      <c r="N13" s="69">
        <f>'통합표(2025년)'!$CB$7</f>
        <v>0</v>
      </c>
      <c r="O13" s="75">
        <f>'통합표(2024년)'!$CB$7</f>
        <v>1465</v>
      </c>
      <c r="P13" s="65">
        <f>'통합표(2023년)'!$CB$7</f>
        <v>1896</v>
      </c>
      <c r="Q13" s="60">
        <f>'통합표(2022년)'!$CB$7</f>
        <v>1361</v>
      </c>
    </row>
    <row r="14" spans="1:17" x14ac:dyDescent="0.3">
      <c r="A14" s="57" t="s">
        <v>10</v>
      </c>
      <c r="B14" s="69">
        <f>'통합표(2025년)'!$CD$7</f>
        <v>0</v>
      </c>
      <c r="C14" s="75">
        <f>'통합표(2024년)'!$CD$7</f>
        <v>13227</v>
      </c>
      <c r="D14" s="65">
        <f>'통합표(2023년)'!$CD$7</f>
        <v>21937</v>
      </c>
      <c r="E14" s="60">
        <f>'통합표(2022년)'!$CD$7</f>
        <v>20179</v>
      </c>
      <c r="F14" s="69">
        <f>'통합표(2025년)'!$CF$7</f>
        <v>0</v>
      </c>
      <c r="G14" s="75">
        <f>'통합표(2024년)'!$CF$7</f>
        <v>0</v>
      </c>
      <c r="H14" s="65">
        <f>'통합표(2023년)'!$CF$7</f>
        <v>0</v>
      </c>
      <c r="I14" s="60">
        <f>'통합표(2022년)'!$CF$7</f>
        <v>0</v>
      </c>
      <c r="J14" s="69">
        <f>'통합표(2025년)'!$CH$7</f>
        <v>0</v>
      </c>
      <c r="K14" s="75">
        <f>'통합표(2024년)'!$CH$7</f>
        <v>0</v>
      </c>
      <c r="L14" s="65">
        <f>'통합표(2023년)'!$CH$7</f>
        <v>0</v>
      </c>
      <c r="M14" s="60">
        <f>'통합표(2022년)'!$CH$7</f>
        <v>0</v>
      </c>
      <c r="N14" s="69">
        <f>'통합표(2025년)'!$CJ$7</f>
        <v>0</v>
      </c>
      <c r="O14" s="75">
        <f>'통합표(2024년)'!$CJ$7</f>
        <v>273</v>
      </c>
      <c r="P14" s="65">
        <f>'통합표(2023년)'!$CJ$7</f>
        <v>520</v>
      </c>
      <c r="Q14" s="60">
        <f>'통합표(2022년)'!$CJ$7</f>
        <v>192</v>
      </c>
    </row>
    <row r="15" spans="1:17" ht="14.25" thickBot="1" x14ac:dyDescent="0.35">
      <c r="A15" s="58" t="s">
        <v>11</v>
      </c>
      <c r="B15" s="70">
        <f>'통합표(2025년)'!$CL$7</f>
        <v>0</v>
      </c>
      <c r="C15" s="129">
        <f>'통합표(2024년)'!$CL$7</f>
        <v>19900</v>
      </c>
      <c r="D15" s="66">
        <f>'통합표(2023년)'!$CL$7</f>
        <v>34287</v>
      </c>
      <c r="E15" s="61">
        <f>'통합표(2022년)'!$CL$7</f>
        <v>0</v>
      </c>
      <c r="F15" s="70">
        <f>'통합표(2025년)'!$CN$7</f>
        <v>0</v>
      </c>
      <c r="G15" s="129">
        <f>'통합표(2024년)'!$CN$7</f>
        <v>445</v>
      </c>
      <c r="H15" s="66">
        <f>'통합표(2023년)'!$CN$7</f>
        <v>767</v>
      </c>
      <c r="I15" s="61">
        <f>'통합표(2022년)'!$CN$7</f>
        <v>0</v>
      </c>
      <c r="J15" s="70">
        <f>'통합표(2025년)'!$CP$7</f>
        <v>0</v>
      </c>
      <c r="K15" s="129">
        <f>'통합표(2024년)'!$CP$7</f>
        <v>0</v>
      </c>
      <c r="L15" s="66">
        <f>'통합표(2023년)'!$CP$7</f>
        <v>0</v>
      </c>
      <c r="M15" s="61">
        <f>'통합표(2022년)'!$CP$7</f>
        <v>0</v>
      </c>
      <c r="N15" s="70">
        <f>'통합표(2025년)'!$CR$7</f>
        <v>0</v>
      </c>
      <c r="O15" s="129">
        <f>'통합표(2024년)'!$CR$7</f>
        <v>441</v>
      </c>
      <c r="P15" s="66">
        <f>'통합표(2023년)'!$CR$7</f>
        <v>925</v>
      </c>
      <c r="Q15" s="61">
        <f>'통합표(2022년)'!$CR$7</f>
        <v>0</v>
      </c>
    </row>
  </sheetData>
  <mergeCells count="1">
    <mergeCell ref="A1:Q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A2" workbookViewId="0">
      <selection activeCell="A10" sqref="A10"/>
    </sheetView>
  </sheetViews>
  <sheetFormatPr defaultRowHeight="13.5" x14ac:dyDescent="0.3"/>
  <cols>
    <col min="1" max="1" width="8.625" style="4" customWidth="1"/>
    <col min="2" max="2" width="18.625" style="4" customWidth="1"/>
    <col min="3" max="3" width="18.125" style="4" customWidth="1"/>
    <col min="4" max="17" width="18.875" style="4" customWidth="1"/>
    <col min="18" max="16384" width="9" style="4"/>
  </cols>
  <sheetData>
    <row r="1" spans="1:17" ht="25.5" x14ac:dyDescent="0.3">
      <c r="A1" s="170" t="s">
        <v>39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4.25" thickBot="1" x14ac:dyDescent="0.35"/>
    <row r="3" spans="1:17" ht="41.25" thickBot="1" x14ac:dyDescent="0.35">
      <c r="A3" s="55"/>
      <c r="B3" s="67" t="s">
        <v>208</v>
      </c>
      <c r="C3" s="63" t="s">
        <v>202</v>
      </c>
      <c r="D3" s="63" t="s">
        <v>80</v>
      </c>
      <c r="E3" s="62" t="s">
        <v>46</v>
      </c>
      <c r="F3" s="67" t="s">
        <v>209</v>
      </c>
      <c r="G3" s="63" t="s">
        <v>113</v>
      </c>
      <c r="H3" s="63" t="s">
        <v>81</v>
      </c>
      <c r="I3" s="62" t="s">
        <v>47</v>
      </c>
      <c r="J3" s="67" t="s">
        <v>210</v>
      </c>
      <c r="K3" s="131" t="s">
        <v>107</v>
      </c>
      <c r="L3" s="63" t="s">
        <v>82</v>
      </c>
      <c r="M3" s="62" t="s">
        <v>44</v>
      </c>
      <c r="N3" s="63" t="s">
        <v>207</v>
      </c>
      <c r="O3" s="63" t="s">
        <v>101</v>
      </c>
      <c r="P3" s="63" t="s">
        <v>83</v>
      </c>
      <c r="Q3" s="62" t="s">
        <v>41</v>
      </c>
    </row>
    <row r="4" spans="1:17" ht="14.25" thickTop="1" x14ac:dyDescent="0.3">
      <c r="A4" s="56" t="s">
        <v>0</v>
      </c>
      <c r="B4" s="68">
        <f>'통합표(2025년)'!$B$8</f>
        <v>67745</v>
      </c>
      <c r="C4" s="64">
        <f>'통합표(2024년)'!$B$8</f>
        <v>77128</v>
      </c>
      <c r="D4" s="64">
        <f>'통합표(2023년)'!$B$8</f>
        <v>71802</v>
      </c>
      <c r="E4" s="59">
        <f>'통합표(2022년)'!$B$8</f>
        <v>54668</v>
      </c>
      <c r="F4" s="68">
        <f>'통합표(2025년)'!$D$8</f>
        <v>0</v>
      </c>
      <c r="G4" s="64">
        <f>'통합표(2024년)'!$D$8</f>
        <v>876</v>
      </c>
      <c r="H4" s="64">
        <f>'통합표(2023년)'!$D$8</f>
        <v>936</v>
      </c>
      <c r="I4" s="59">
        <f>'통합표(2022년)'!$D$8</f>
        <v>472</v>
      </c>
      <c r="J4" s="68">
        <f>'통합표(2025년)'!$F$8</f>
        <v>0</v>
      </c>
      <c r="K4" s="130">
        <f>'통합표(2024년)'!$F$8</f>
        <v>0</v>
      </c>
      <c r="L4" s="64">
        <f>'통합표(2023년)'!$F$8</f>
        <v>0</v>
      </c>
      <c r="M4" s="59">
        <f>'통합표(2022년)'!$F$8</f>
        <v>0</v>
      </c>
      <c r="N4" s="64">
        <f>'통합표(2025년)'!$H$8</f>
        <v>0</v>
      </c>
      <c r="O4" s="64">
        <f>'통합표(2024년)'!$H$8</f>
        <v>0</v>
      </c>
      <c r="P4" s="64">
        <f>'통합표(2023년)'!$H$8</f>
        <v>0</v>
      </c>
      <c r="Q4" s="59">
        <f>'통합표(2022년)'!$H$8</f>
        <v>0</v>
      </c>
    </row>
    <row r="5" spans="1:17" x14ac:dyDescent="0.3">
      <c r="A5" s="57" t="s">
        <v>38</v>
      </c>
      <c r="B5" s="69">
        <f>'통합표(2025년)'!$J$8</f>
        <v>67530</v>
      </c>
      <c r="C5" s="65">
        <f>'통합표(2024년)'!$J$8</f>
        <v>69384</v>
      </c>
      <c r="D5" s="65">
        <f>'통합표(2023년)'!$J$8</f>
        <v>56913</v>
      </c>
      <c r="E5" s="60">
        <f>'통합표(2022년)'!$J$8</f>
        <v>52022</v>
      </c>
      <c r="F5" s="69">
        <f>'통합표(2025년)'!$L$8</f>
        <v>0</v>
      </c>
      <c r="G5" s="65">
        <f>'통합표(2024년)'!$L$8</f>
        <v>0</v>
      </c>
      <c r="H5" s="65">
        <f>'통합표(2023년)'!$L$8</f>
        <v>0</v>
      </c>
      <c r="I5" s="60">
        <f>'통합표(2022년)'!$L$8</f>
        <v>0</v>
      </c>
      <c r="J5" s="69">
        <f>'통합표(2025년)'!$N$8</f>
        <v>0</v>
      </c>
      <c r="K5" s="75">
        <f>'통합표(2024년)'!$N$8</f>
        <v>0</v>
      </c>
      <c r="L5" s="65">
        <f>'통합표(2023년)'!$N$8</f>
        <v>0</v>
      </c>
      <c r="M5" s="60">
        <f>'통합표(2022년)'!$N$8</f>
        <v>0</v>
      </c>
      <c r="N5" s="65">
        <f>'통합표(2025년)'!$P$8</f>
        <v>0</v>
      </c>
      <c r="O5" s="65">
        <f>'통합표(2024년)'!$P$8</f>
        <v>0</v>
      </c>
      <c r="P5" s="65">
        <f>'통합표(2023년)'!$P$8</f>
        <v>0</v>
      </c>
      <c r="Q5" s="60">
        <f>'통합표(2022년)'!$P$8</f>
        <v>0</v>
      </c>
    </row>
    <row r="6" spans="1:17" x14ac:dyDescent="0.3">
      <c r="A6" s="57" t="s">
        <v>2</v>
      </c>
      <c r="B6" s="69">
        <f>'통합표(2025년)'!$R$8</f>
        <v>51656</v>
      </c>
      <c r="C6" s="65">
        <f>'통합표(2024년)'!$R$8</f>
        <v>57979</v>
      </c>
      <c r="D6" s="65">
        <f>'통합표(2023년)'!$R$8</f>
        <v>42839</v>
      </c>
      <c r="E6" s="60">
        <f>'통합표(2022년)'!$R$8</f>
        <v>52022</v>
      </c>
      <c r="F6" s="69">
        <f>'통합표(2025년)'!$T$8</f>
        <v>0</v>
      </c>
      <c r="G6" s="65">
        <f>'통합표(2024년)'!$T$8</f>
        <v>925</v>
      </c>
      <c r="H6" s="65">
        <f>'통합표(2023년)'!$T$8</f>
        <v>790</v>
      </c>
      <c r="I6" s="60">
        <f>'통합표(2022년)'!$T$8</f>
        <v>0</v>
      </c>
      <c r="J6" s="69">
        <f>'통합표(2025년)'!$V$8</f>
        <v>0</v>
      </c>
      <c r="K6" s="75">
        <f>'통합표(2024년)'!$V$8</f>
        <v>0</v>
      </c>
      <c r="L6" s="65">
        <f>'통합표(2023년)'!$V$8</f>
        <v>0</v>
      </c>
      <c r="M6" s="60">
        <f>'통합표(2022년)'!$V$8</f>
        <v>0</v>
      </c>
      <c r="N6" s="65">
        <f>'통합표(2025년)'!$X$8</f>
        <v>0</v>
      </c>
      <c r="O6" s="65">
        <f>'통합표(2024년)'!$X$8</f>
        <v>0</v>
      </c>
      <c r="P6" s="65">
        <f>'통합표(2023년)'!$X$8</f>
        <v>0</v>
      </c>
      <c r="Q6" s="60">
        <f>'통합표(2022년)'!$X$8</f>
        <v>0</v>
      </c>
    </row>
    <row r="7" spans="1:17" x14ac:dyDescent="0.3">
      <c r="A7" s="57" t="s">
        <v>3</v>
      </c>
      <c r="B7" s="69">
        <f>'통합표(2025년)'!$Z$8</f>
        <v>32650</v>
      </c>
      <c r="C7" s="65">
        <f>'통합표(2024년)'!$Z$8</f>
        <v>30376</v>
      </c>
      <c r="D7" s="65">
        <f>'통합표(2023년)'!$Z$8</f>
        <v>25270</v>
      </c>
      <c r="E7" s="60">
        <f>'통합표(2022년)'!$Z$8</f>
        <v>23478</v>
      </c>
      <c r="F7" s="69">
        <f>'통합표(2025년)'!$AB$8</f>
        <v>0</v>
      </c>
      <c r="G7" s="65">
        <f>'통합표(2024년)'!$AB$8</f>
        <v>0</v>
      </c>
      <c r="H7" s="65">
        <f>'통합표(2023년)'!$AB$8</f>
        <v>0</v>
      </c>
      <c r="I7" s="60">
        <f>'통합표(2022년)'!$AB$8</f>
        <v>0</v>
      </c>
      <c r="J7" s="69">
        <f>'통합표(2025년)'!$AD$8</f>
        <v>0</v>
      </c>
      <c r="K7" s="75">
        <f>'통합표(2024년)'!$AD$8</f>
        <v>0</v>
      </c>
      <c r="L7" s="65">
        <f>'통합표(2023년)'!$AD$8</f>
        <v>0</v>
      </c>
      <c r="M7" s="60">
        <f>'통합표(2022년)'!$AD$8</f>
        <v>0</v>
      </c>
      <c r="N7" s="65">
        <f>'통합표(2025년)'!$AF$8</f>
        <v>0</v>
      </c>
      <c r="O7" s="65">
        <f>'통합표(2024년)'!$AF$8</f>
        <v>0</v>
      </c>
      <c r="P7" s="65">
        <f>'통합표(2023년)'!$AF$8</f>
        <v>0</v>
      </c>
      <c r="Q7" s="60">
        <f>'통합표(2022년)'!$AF$8</f>
        <v>0</v>
      </c>
    </row>
    <row r="8" spans="1:17" x14ac:dyDescent="0.3">
      <c r="A8" s="57" t="s">
        <v>4</v>
      </c>
      <c r="B8" s="69">
        <f>'통합표(2025년)'!$AH$8</f>
        <v>0</v>
      </c>
      <c r="C8" s="65">
        <f>'통합표(2024년)'!$AH$8</f>
        <v>19282</v>
      </c>
      <c r="D8" s="65">
        <f>'통합표(2023년)'!$AH$8</f>
        <v>21079</v>
      </c>
      <c r="E8" s="60">
        <f>'통합표(2022년)'!$AH$8</f>
        <v>16037</v>
      </c>
      <c r="F8" s="69">
        <f>'통합표(2025년)'!$AJ$8</f>
        <v>0</v>
      </c>
      <c r="G8" s="65">
        <f>'통합표(2024년)'!$AJ$8</f>
        <v>893</v>
      </c>
      <c r="H8" s="65">
        <f>'통합표(2023년)'!$AJ$8</f>
        <v>926</v>
      </c>
      <c r="I8" s="60">
        <f>'통합표(2022년)'!$AJ$8</f>
        <v>538</v>
      </c>
      <c r="J8" s="69">
        <f>'통합표(2025년)'!$AL$8</f>
        <v>0</v>
      </c>
      <c r="K8" s="75">
        <f>'통합표(2024년)'!$AL$8</f>
        <v>0</v>
      </c>
      <c r="L8" s="65">
        <f>'통합표(2023년)'!$AL$8</f>
        <v>0</v>
      </c>
      <c r="M8" s="60">
        <f>'통합표(2022년)'!$AL$8</f>
        <v>0</v>
      </c>
      <c r="N8" s="65">
        <f>'통합표(2025년)'!$AN$8</f>
        <v>0</v>
      </c>
      <c r="O8" s="65">
        <f>'통합표(2024년)'!$AN$8</f>
        <v>0</v>
      </c>
      <c r="P8" s="65">
        <f>'통합표(2023년)'!$AN$8</f>
        <v>0</v>
      </c>
      <c r="Q8" s="60">
        <f>'통합표(2022년)'!$AN$8</f>
        <v>0</v>
      </c>
    </row>
    <row r="9" spans="1:17" x14ac:dyDescent="0.3">
      <c r="A9" s="57" t="s">
        <v>5</v>
      </c>
      <c r="B9" s="69">
        <f>'통합표(2025년)'!$AP$8</f>
        <v>0</v>
      </c>
      <c r="C9" s="65">
        <f>'통합표(2024년)'!$AP$8</f>
        <v>31286</v>
      </c>
      <c r="D9" s="65">
        <f>'통합표(2023년)'!$AP$8</f>
        <v>26809</v>
      </c>
      <c r="E9" s="60">
        <f>'통합표(2022년)'!$AP$8</f>
        <v>25983</v>
      </c>
      <c r="F9" s="69">
        <f>'통합표(2025년)'!$AR$8</f>
        <v>0</v>
      </c>
      <c r="G9" s="65">
        <f>'통합표(2024년)'!$AR$8</f>
        <v>0</v>
      </c>
      <c r="H9" s="65">
        <f>'통합표(2023년)'!$AR$8</f>
        <v>1017</v>
      </c>
      <c r="I9" s="60">
        <f>'통합표(2022년)'!$AR$8</f>
        <v>0</v>
      </c>
      <c r="J9" s="69">
        <f>'통합표(2025년)'!$AT$8</f>
        <v>0</v>
      </c>
      <c r="K9" s="75">
        <f>'통합표(2024년)'!$AT$8</f>
        <v>0</v>
      </c>
      <c r="L9" s="65">
        <f>'통합표(2023년)'!$AT$8</f>
        <v>0</v>
      </c>
      <c r="M9" s="60">
        <f>'통합표(2022년)'!$AT$8</f>
        <v>0</v>
      </c>
      <c r="N9" s="65">
        <f>'통합표(2025년)'!$AV$8</f>
        <v>0</v>
      </c>
      <c r="O9" s="65">
        <f>'통합표(2024년)'!$AV$8</f>
        <v>0</v>
      </c>
      <c r="P9" s="65">
        <f>'통합표(2023년)'!$AV$8</f>
        <v>0</v>
      </c>
      <c r="Q9" s="60">
        <f>'통합표(2022년)'!$AV$8</f>
        <v>0</v>
      </c>
    </row>
    <row r="10" spans="1:17" x14ac:dyDescent="0.3">
      <c r="A10" s="57" t="s">
        <v>6</v>
      </c>
      <c r="B10" s="69">
        <f>'통합표(2025년)'!$AX$8</f>
        <v>0</v>
      </c>
      <c r="C10" s="65">
        <f>'통합표(2024년)'!$AX$8</f>
        <v>38845</v>
      </c>
      <c r="D10" s="65">
        <f>'통합표(2023년)'!$AX$8</f>
        <v>36199</v>
      </c>
      <c r="E10" s="60">
        <f>'통합표(2022년)'!$AX$8</f>
        <v>39219</v>
      </c>
      <c r="F10" s="69">
        <f>'통합표(2025년)'!$AZ$8</f>
        <v>0</v>
      </c>
      <c r="G10" s="65">
        <f>'통합표(2024년)'!$AZ$8</f>
        <v>1133</v>
      </c>
      <c r="H10" s="65">
        <f>'통합표(2023년)'!$AZ$8</f>
        <v>0</v>
      </c>
      <c r="I10" s="60">
        <f>'통합표(2022년)'!$AZ$8</f>
        <v>787</v>
      </c>
      <c r="J10" s="69">
        <f>'통합표(2025년)'!$BB$8</f>
        <v>0</v>
      </c>
      <c r="K10" s="75">
        <f>'통합표(2024년)'!$BB$8</f>
        <v>0</v>
      </c>
      <c r="L10" s="65">
        <f>'통합표(2023년)'!$BB$8</f>
        <v>0</v>
      </c>
      <c r="M10" s="60">
        <f>'통합표(2022년)'!$BB$8</f>
        <v>0</v>
      </c>
      <c r="N10" s="65">
        <f>'통합표(2025년)'!$BD$8</f>
        <v>0</v>
      </c>
      <c r="O10" s="65">
        <f>'통합표(2024년)'!$BD$8</f>
        <v>0</v>
      </c>
      <c r="P10" s="65">
        <f>'통합표(2023년)'!$BD$8</f>
        <v>0</v>
      </c>
      <c r="Q10" s="60">
        <f>'통합표(2022년)'!$BD$8</f>
        <v>0</v>
      </c>
    </row>
    <row r="11" spans="1:17" x14ac:dyDescent="0.3">
      <c r="A11" s="57" t="s">
        <v>7</v>
      </c>
      <c r="B11" s="69">
        <f>'통합표(2025년)'!$BF$8</f>
        <v>0</v>
      </c>
      <c r="C11" s="65">
        <f>'통합표(2024년)'!$BF$8</f>
        <v>44477</v>
      </c>
      <c r="D11" s="65">
        <f>'통합표(2023년)'!$BF$8</f>
        <v>39552</v>
      </c>
      <c r="E11" s="60">
        <f>'통합표(2022년)'!$BF$8</f>
        <v>37379</v>
      </c>
      <c r="F11" s="69">
        <f>'통합표(2025년)'!$BH$8</f>
        <v>0</v>
      </c>
      <c r="G11" s="65">
        <f>'통합표(2024년)'!$BH$8</f>
        <v>0</v>
      </c>
      <c r="H11" s="65">
        <f>'통합표(2023년)'!$BH$8</f>
        <v>0</v>
      </c>
      <c r="I11" s="60">
        <f>'통합표(2022년)'!$BH$8</f>
        <v>0</v>
      </c>
      <c r="J11" s="69">
        <f>'통합표(2025년)'!$BJ$8</f>
        <v>0</v>
      </c>
      <c r="K11" s="75">
        <f>'통합표(2024년)'!$BJ$8</f>
        <v>0</v>
      </c>
      <c r="L11" s="65">
        <f>'통합표(2023년)'!$BJ$8</f>
        <v>0</v>
      </c>
      <c r="M11" s="60">
        <f>'통합표(2022년)'!$BJ$8</f>
        <v>0</v>
      </c>
      <c r="N11" s="65">
        <f>'통합표(2025년)'!$BL$8</f>
        <v>0</v>
      </c>
      <c r="O11" s="65">
        <f>'통합표(2024년)'!$BL$8</f>
        <v>0</v>
      </c>
      <c r="P11" s="65">
        <f>'통합표(2023년)'!$BL$8</f>
        <v>0</v>
      </c>
      <c r="Q11" s="60">
        <f>'통합표(2022년)'!$BL$8</f>
        <v>0</v>
      </c>
    </row>
    <row r="12" spans="1:17" x14ac:dyDescent="0.3">
      <c r="A12" s="57" t="s">
        <v>8</v>
      </c>
      <c r="B12" s="69">
        <f>'통합표(2025년)'!$BN$8</f>
        <v>0</v>
      </c>
      <c r="C12" s="65">
        <f>'통합표(2024년)'!$BN$8</f>
        <v>40802</v>
      </c>
      <c r="D12" s="65">
        <f>'통합표(2023년)'!$BN$8</f>
        <v>37057</v>
      </c>
      <c r="E12" s="60">
        <f>'통합표(2022년)'!$BN$8</f>
        <v>29569</v>
      </c>
      <c r="F12" s="69">
        <f>'통합표(2025년)'!$BP$8</f>
        <v>0</v>
      </c>
      <c r="G12" s="65">
        <f>'통합표(2024년)'!$BP$8</f>
        <v>1120</v>
      </c>
      <c r="H12" s="65">
        <f>'통합표(2023년)'!$BP$8</f>
        <v>1036</v>
      </c>
      <c r="I12" s="60">
        <f>'통합표(2022년)'!$BP$8</f>
        <v>797</v>
      </c>
      <c r="J12" s="69">
        <f>'통합표(2025년)'!$BR$8</f>
        <v>0</v>
      </c>
      <c r="K12" s="75">
        <f>'통합표(2024년)'!$BR$8</f>
        <v>0</v>
      </c>
      <c r="L12" s="65">
        <f>'통합표(2023년)'!$BR$8</f>
        <v>0</v>
      </c>
      <c r="M12" s="60">
        <f>'통합표(2022년)'!$BR$8</f>
        <v>0</v>
      </c>
      <c r="N12" s="65">
        <f>'통합표(2025년)'!$BT$8</f>
        <v>0</v>
      </c>
      <c r="O12" s="65">
        <f>'통합표(2024년)'!$BT$8</f>
        <v>0</v>
      </c>
      <c r="P12" s="65">
        <f>'통합표(2023년)'!$BT$8</f>
        <v>0</v>
      </c>
      <c r="Q12" s="60">
        <f>'통합표(2022년)'!$BT$8</f>
        <v>0</v>
      </c>
    </row>
    <row r="13" spans="1:17" x14ac:dyDescent="0.3">
      <c r="A13" s="57" t="s">
        <v>9</v>
      </c>
      <c r="B13" s="69">
        <f>'통합표(2025년)'!$BV$8</f>
        <v>0</v>
      </c>
      <c r="C13" s="65">
        <f>'통합표(2024년)'!$BV$8</f>
        <v>21928</v>
      </c>
      <c r="D13" s="65">
        <f>'통합표(2023년)'!$BV$8</f>
        <v>21971</v>
      </c>
      <c r="E13" s="60">
        <f>'통합표(2022년)'!$BV$8</f>
        <v>23603</v>
      </c>
      <c r="F13" s="69">
        <f>'통합표(2025년)'!$BX$8</f>
        <v>0</v>
      </c>
      <c r="G13" s="65">
        <f>'통합표(2024년)'!$BX$8</f>
        <v>0</v>
      </c>
      <c r="H13" s="65">
        <f>'통합표(2023년)'!$BX$8</f>
        <v>0</v>
      </c>
      <c r="I13" s="60">
        <f>'통합표(2022년)'!$BX$8</f>
        <v>0</v>
      </c>
      <c r="J13" s="69">
        <f>'통합표(2025년)'!$BZ$8</f>
        <v>0</v>
      </c>
      <c r="K13" s="75">
        <f>'통합표(2024년)'!$BZ$8</f>
        <v>0</v>
      </c>
      <c r="L13" s="65">
        <f>'통합표(2023년)'!$BZ$8</f>
        <v>0</v>
      </c>
      <c r="M13" s="60">
        <f>'통합표(2022년)'!$BZ$8</f>
        <v>0</v>
      </c>
      <c r="N13" s="65">
        <f>'통합표(2025년)'!$CB$8</f>
        <v>0</v>
      </c>
      <c r="O13" s="65">
        <f>'통합표(2024년)'!$CB$8</f>
        <v>0</v>
      </c>
      <c r="P13" s="65">
        <f>'통합표(2023년)'!$CB$8</f>
        <v>0</v>
      </c>
      <c r="Q13" s="60">
        <f>'통합표(2022년)'!$CB$8</f>
        <v>0</v>
      </c>
    </row>
    <row r="14" spans="1:17" x14ac:dyDescent="0.3">
      <c r="A14" s="57" t="s">
        <v>10</v>
      </c>
      <c r="B14" s="69">
        <f>'통합표(2025년)'!$CD$8</f>
        <v>0</v>
      </c>
      <c r="C14" s="65">
        <f>'통합표(2024년)'!$CD$8</f>
        <v>22638</v>
      </c>
      <c r="D14" s="65">
        <f>'통합표(2023년)'!$CD$8</f>
        <v>26317</v>
      </c>
      <c r="E14" s="60">
        <f>'통합표(2022년)'!$CD$8</f>
        <v>0</v>
      </c>
      <c r="F14" s="69">
        <f>'통합표(2025년)'!$CF$8</f>
        <v>0</v>
      </c>
      <c r="G14" s="65">
        <f>'통합표(2024년)'!$CF$8</f>
        <v>1024</v>
      </c>
      <c r="H14" s="65">
        <f>'통합표(2023년)'!$CF$8</f>
        <v>1013</v>
      </c>
      <c r="I14" s="60">
        <f>'통합표(2022년)'!$CF$8</f>
        <v>912</v>
      </c>
      <c r="J14" s="69">
        <f>'통합표(2025년)'!$CH$8</f>
        <v>0</v>
      </c>
      <c r="K14" s="75">
        <f>'통합표(2024년)'!$CH$8</f>
        <v>0</v>
      </c>
      <c r="L14" s="65">
        <f>'통합표(2023년)'!$CH$8</f>
        <v>0</v>
      </c>
      <c r="M14" s="60">
        <f>'통합표(2022년)'!$CH$8</f>
        <v>0</v>
      </c>
      <c r="N14" s="65">
        <f>'통합표(2025년)'!$CJ$8</f>
        <v>0</v>
      </c>
      <c r="O14" s="65">
        <f>'통합표(2024년)'!$CJ$8</f>
        <v>0</v>
      </c>
      <c r="P14" s="65">
        <f>'통합표(2023년)'!$CJ$8</f>
        <v>0</v>
      </c>
      <c r="Q14" s="60">
        <f>'통합표(2022년)'!$CJ$8</f>
        <v>0</v>
      </c>
    </row>
    <row r="15" spans="1:17" ht="14.25" thickBot="1" x14ac:dyDescent="0.35">
      <c r="A15" s="58" t="s">
        <v>11</v>
      </c>
      <c r="B15" s="70">
        <f>'통합표(2025년)'!$CL$8</f>
        <v>0</v>
      </c>
      <c r="C15" s="66">
        <f>'통합표(2024년)'!$CL$8</f>
        <v>0</v>
      </c>
      <c r="D15" s="66">
        <f>'통합표(2023년)'!$CL$8</f>
        <v>0</v>
      </c>
      <c r="E15" s="61">
        <f>'통합표(2022년)'!$CL$8</f>
        <v>0</v>
      </c>
      <c r="F15" s="70">
        <f>'통합표(2025년)'!$CN$8</f>
        <v>0</v>
      </c>
      <c r="G15" s="66">
        <f>'통합표(2024년)'!$CN$8</f>
        <v>0</v>
      </c>
      <c r="H15" s="66">
        <f>'통합표(2023년)'!$CN$8</f>
        <v>0</v>
      </c>
      <c r="I15" s="61">
        <f>'통합표(2022년)'!$CN$8</f>
        <v>0</v>
      </c>
      <c r="J15" s="70">
        <f>'통합표(2025년)'!$CP$8</f>
        <v>0</v>
      </c>
      <c r="K15" s="129">
        <f>'통합표(2024년)'!$CP$8</f>
        <v>0</v>
      </c>
      <c r="L15" s="66">
        <f>'통합표(2023년)'!$CP$8</f>
        <v>0</v>
      </c>
      <c r="M15" s="61">
        <f>'통합표(2022년)'!$CP$8</f>
        <v>0</v>
      </c>
      <c r="N15" s="66">
        <f>'통합표(2025년)'!$CR$8</f>
        <v>0</v>
      </c>
      <c r="O15" s="66">
        <f>'통합표(2024년)'!$CR$8</f>
        <v>0</v>
      </c>
      <c r="P15" s="66">
        <f>'통합표(2023년)'!$CR$8</f>
        <v>0</v>
      </c>
      <c r="Q15" s="61">
        <f>'통합표(2022년)'!$CR$8</f>
        <v>0</v>
      </c>
    </row>
  </sheetData>
  <mergeCells count="1">
    <mergeCell ref="A1:Q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F1" workbookViewId="0">
      <selection activeCell="P14" sqref="P14"/>
    </sheetView>
  </sheetViews>
  <sheetFormatPr defaultRowHeight="13.5" x14ac:dyDescent="0.3"/>
  <cols>
    <col min="1" max="1" width="8.625" style="4" customWidth="1"/>
    <col min="2" max="17" width="18.625" style="4" customWidth="1"/>
    <col min="18" max="16384" width="9" style="4"/>
  </cols>
  <sheetData>
    <row r="1" spans="1:17" ht="25.5" x14ac:dyDescent="0.3">
      <c r="A1" s="170" t="s">
        <v>212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4.25" thickBot="1" x14ac:dyDescent="0.35"/>
    <row r="3" spans="1:17" ht="41.25" thickBot="1" x14ac:dyDescent="0.35">
      <c r="A3" s="55"/>
      <c r="B3" s="67" t="s">
        <v>211</v>
      </c>
      <c r="C3" s="63" t="s">
        <v>109</v>
      </c>
      <c r="D3" s="63" t="s">
        <v>90</v>
      </c>
      <c r="E3" s="62" t="s">
        <v>46</v>
      </c>
      <c r="F3" s="67" t="s">
        <v>205</v>
      </c>
      <c r="G3" s="63" t="s">
        <v>110</v>
      </c>
      <c r="H3" s="63" t="s">
        <v>91</v>
      </c>
      <c r="I3" s="62" t="s">
        <v>47</v>
      </c>
      <c r="J3" s="67" t="s">
        <v>210</v>
      </c>
      <c r="K3" s="131" t="s">
        <v>114</v>
      </c>
      <c r="L3" s="63" t="s">
        <v>82</v>
      </c>
      <c r="M3" s="62" t="s">
        <v>44</v>
      </c>
      <c r="N3" s="63" t="s">
        <v>198</v>
      </c>
      <c r="O3" s="63" t="s">
        <v>115</v>
      </c>
      <c r="P3" s="63" t="s">
        <v>83</v>
      </c>
      <c r="Q3" s="62" t="s">
        <v>41</v>
      </c>
    </row>
    <row r="4" spans="1:17" ht="14.25" thickTop="1" x14ac:dyDescent="0.3">
      <c r="A4" s="56" t="s">
        <v>0</v>
      </c>
      <c r="B4" s="68">
        <f>'통합표(2025년)'!$B$9</f>
        <v>15660</v>
      </c>
      <c r="C4" s="64">
        <f>'통합표(2024년)'!$B$9</f>
        <v>13969</v>
      </c>
      <c r="D4" s="64">
        <f>'통합표(2023년)'!$B$9</f>
        <v>10647</v>
      </c>
      <c r="E4" s="59">
        <f>'통합표(2022년)'!$B$9</f>
        <v>10232</v>
      </c>
      <c r="F4" s="68">
        <f>'통합표(2025년)'!$D$9</f>
        <v>0</v>
      </c>
      <c r="G4" s="64">
        <f>'통합표(2024년)'!$D$9</f>
        <v>0</v>
      </c>
      <c r="H4" s="64">
        <f>'통합표(2023년)'!$D$9</f>
        <v>0</v>
      </c>
      <c r="I4" s="59">
        <f>'통합표(2022년)'!$D$9</f>
        <v>0</v>
      </c>
      <c r="J4" s="68">
        <f>'통합표(2025년)'!$F$9</f>
        <v>0</v>
      </c>
      <c r="K4" s="130">
        <f>'통합표(2024년)'!$F$9</f>
        <v>0</v>
      </c>
      <c r="L4" s="64">
        <f>'통합표(2023년)'!$F$9</f>
        <v>0</v>
      </c>
      <c r="M4" s="59">
        <f>'통합표(2022년)'!$F$9</f>
        <v>0</v>
      </c>
      <c r="N4" s="64">
        <f>'통합표(2025년)'!$H$9</f>
        <v>0</v>
      </c>
      <c r="O4" s="64">
        <f>'통합표(2024년)'!$H$9</f>
        <v>0</v>
      </c>
      <c r="P4" s="64">
        <f>'통합표(2023년)'!$H$9</f>
        <v>0</v>
      </c>
      <c r="Q4" s="59">
        <f>'통합표(2022년)'!$H$9</f>
        <v>0</v>
      </c>
    </row>
    <row r="5" spans="1:17" x14ac:dyDescent="0.3">
      <c r="A5" s="57" t="s">
        <v>38</v>
      </c>
      <c r="B5" s="69">
        <f>'통합표(2025년)'!$J$9</f>
        <v>14273</v>
      </c>
      <c r="C5" s="65">
        <f>'통합표(2024년)'!$J$9</f>
        <v>13430</v>
      </c>
      <c r="D5" s="65">
        <f>'통합표(2023년)'!$J$9</f>
        <v>12853</v>
      </c>
      <c r="E5" s="60">
        <f>'통합표(2022년)'!$J$9</f>
        <v>10077</v>
      </c>
      <c r="F5" s="69">
        <f>'통합표(2025년)'!$L$9</f>
        <v>876</v>
      </c>
      <c r="G5" s="65">
        <f>'통합표(2024년)'!$L$9</f>
        <v>0</v>
      </c>
      <c r="H5" s="65">
        <f>'통합표(2023년)'!$L$9</f>
        <v>0</v>
      </c>
      <c r="I5" s="60">
        <f>'통합표(2022년)'!$L$9</f>
        <v>0</v>
      </c>
      <c r="J5" s="69">
        <f>'통합표(2025년)'!$N$9</f>
        <v>0</v>
      </c>
      <c r="K5" s="75">
        <f>'통합표(2024년)'!$N$9</f>
        <v>0</v>
      </c>
      <c r="L5" s="65">
        <f>'통합표(2023년)'!$N$9</f>
        <v>0</v>
      </c>
      <c r="M5" s="60">
        <f>'통합표(2022년)'!$N$9</f>
        <v>0</v>
      </c>
      <c r="N5" s="65">
        <f>'통합표(2025년)'!$P$9</f>
        <v>0</v>
      </c>
      <c r="O5" s="65">
        <f>'통합표(2024년)'!$P$9</f>
        <v>0</v>
      </c>
      <c r="P5" s="65">
        <f>'통합표(2023년)'!$P$9</f>
        <v>0</v>
      </c>
      <c r="Q5" s="60">
        <f>'통합표(2022년)'!$P$9</f>
        <v>0</v>
      </c>
    </row>
    <row r="6" spans="1:17" x14ac:dyDescent="0.3">
      <c r="A6" s="57" t="s">
        <v>2</v>
      </c>
      <c r="B6" s="69">
        <f>'통합표(2025년)'!$R$9</f>
        <v>13847</v>
      </c>
      <c r="C6" s="65">
        <f>'통합표(2024년)'!$R$9</f>
        <v>10546</v>
      </c>
      <c r="D6" s="65">
        <f>'통합표(2023년)'!$R$9</f>
        <v>11619</v>
      </c>
      <c r="E6" s="60">
        <f>'통합표(2022년)'!$R$9</f>
        <v>8728</v>
      </c>
      <c r="F6" s="69">
        <f>'통합표(2025년)'!$T$9</f>
        <v>0</v>
      </c>
      <c r="G6" s="65">
        <f>'통합표(2024년)'!$T$9</f>
        <v>0</v>
      </c>
      <c r="H6" s="65">
        <f>'통합표(2023년)'!$T$9</f>
        <v>0</v>
      </c>
      <c r="I6" s="60">
        <f>'통합표(2022년)'!$T$9</f>
        <v>426</v>
      </c>
      <c r="J6" s="69">
        <f>'통합표(2025년)'!$V$9</f>
        <v>0</v>
      </c>
      <c r="K6" s="75">
        <f>'통합표(2024년)'!$V$9</f>
        <v>0</v>
      </c>
      <c r="L6" s="65">
        <f>'통합표(2023년)'!$V$9</f>
        <v>0</v>
      </c>
      <c r="M6" s="60">
        <f>'통합표(2022년)'!$V$9</f>
        <v>0</v>
      </c>
      <c r="N6" s="65">
        <f>'통합표(2025년)'!$X$9</f>
        <v>0</v>
      </c>
      <c r="O6" s="65">
        <f>'통합표(2024년)'!$X$9</f>
        <v>0</v>
      </c>
      <c r="P6" s="65">
        <f>'통합표(2023년)'!$X$9</f>
        <v>0</v>
      </c>
      <c r="Q6" s="60">
        <f>'통합표(2022년)'!$X$9</f>
        <v>0</v>
      </c>
    </row>
    <row r="7" spans="1:17" x14ac:dyDescent="0.3">
      <c r="A7" s="57" t="s">
        <v>3</v>
      </c>
      <c r="B7" s="69">
        <f>'통합표(2025년)'!$Z$9</f>
        <v>13174</v>
      </c>
      <c r="C7" s="65">
        <f>'통합표(2024년)'!$Z$9</f>
        <v>9351</v>
      </c>
      <c r="D7" s="65">
        <f>'통합표(2023년)'!$Z$9</f>
        <v>9459</v>
      </c>
      <c r="E7" s="60">
        <f>'통합표(2022년)'!$Z$9</f>
        <v>9098</v>
      </c>
      <c r="F7" s="69">
        <f>'통합표(2025년)'!$AB$9</f>
        <v>1024</v>
      </c>
      <c r="G7" s="65">
        <f>'통합표(2024년)'!$AB$9</f>
        <v>0</v>
      </c>
      <c r="H7" s="65">
        <f>'통합표(2023년)'!$AB$9</f>
        <v>0</v>
      </c>
      <c r="I7" s="60">
        <f>'통합표(2022년)'!$AB$9</f>
        <v>0</v>
      </c>
      <c r="J7" s="69">
        <f>'통합표(2025년)'!$AD$9</f>
        <v>0</v>
      </c>
      <c r="K7" s="75">
        <f>'통합표(2024년)'!$AD$9</f>
        <v>0</v>
      </c>
      <c r="L7" s="65">
        <f>'통합표(2023년)'!$AD$9</f>
        <v>0</v>
      </c>
      <c r="M7" s="60">
        <f>'통합표(2022년)'!$AD$9</f>
        <v>0</v>
      </c>
      <c r="N7" s="65">
        <f>'통합표(2025년)'!$AF$9</f>
        <v>0</v>
      </c>
      <c r="O7" s="65">
        <f>'통합표(2024년)'!$AF$9</f>
        <v>0</v>
      </c>
      <c r="P7" s="65">
        <f>'통합표(2023년)'!$AF$9</f>
        <v>0</v>
      </c>
      <c r="Q7" s="60">
        <f>'통합표(2022년)'!$AF$9</f>
        <v>0</v>
      </c>
    </row>
    <row r="8" spans="1:17" x14ac:dyDescent="0.3">
      <c r="A8" s="57" t="s">
        <v>4</v>
      </c>
      <c r="B8" s="69">
        <f>'통합표(2025년)'!$AH$9</f>
        <v>0</v>
      </c>
      <c r="C8" s="65">
        <f>'통합표(2024년)'!$AH$9</f>
        <v>8639</v>
      </c>
      <c r="D8" s="65">
        <f>'통합표(2023년)'!$AH$9</f>
        <v>7391</v>
      </c>
      <c r="E8" s="60">
        <f>'통합표(2022년)'!$AH$9</f>
        <v>6659</v>
      </c>
      <c r="F8" s="69">
        <f>'통합표(2025년)'!$AJ$9</f>
        <v>0</v>
      </c>
      <c r="G8" s="65">
        <f>'통합표(2024년)'!$AJ$9</f>
        <v>0</v>
      </c>
      <c r="H8" s="65">
        <f>'통합표(2023년)'!$AJ$9</f>
        <v>0</v>
      </c>
      <c r="I8" s="60">
        <f>'통합표(2022년)'!$AJ$9</f>
        <v>0</v>
      </c>
      <c r="J8" s="69">
        <f>'통합표(2025년)'!$AL$9</f>
        <v>0</v>
      </c>
      <c r="K8" s="75">
        <f>'통합표(2024년)'!$AL$9</f>
        <v>0</v>
      </c>
      <c r="L8" s="65">
        <f>'통합표(2023년)'!$AL$9</f>
        <v>0</v>
      </c>
      <c r="M8" s="60">
        <f>'통합표(2022년)'!$AL$9</f>
        <v>0</v>
      </c>
      <c r="N8" s="65">
        <f>'통합표(2025년)'!$AN$9</f>
        <v>0</v>
      </c>
      <c r="O8" s="65">
        <f>'통합표(2024년)'!$AN$9</f>
        <v>0</v>
      </c>
      <c r="P8" s="65">
        <f>'통합표(2023년)'!$AN$9</f>
        <v>0</v>
      </c>
      <c r="Q8" s="60">
        <f>'통합표(2022년)'!$AN$9</f>
        <v>0</v>
      </c>
    </row>
    <row r="9" spans="1:17" x14ac:dyDescent="0.3">
      <c r="A9" s="57" t="s">
        <v>5</v>
      </c>
      <c r="B9" s="69">
        <f>'통합표(2025년)'!$AP$9</f>
        <v>0</v>
      </c>
      <c r="C9" s="65">
        <f>'통합표(2024년)'!$AP$9</f>
        <v>7939</v>
      </c>
      <c r="D9" s="65">
        <f>'통합표(2023년)'!$AP$9</f>
        <v>6319</v>
      </c>
      <c r="E9" s="60">
        <f>'통합표(2022년)'!$AP$9</f>
        <v>6176</v>
      </c>
      <c r="F9" s="69">
        <f>'통합표(2025년)'!$AR$9</f>
        <v>0</v>
      </c>
      <c r="G9" s="65">
        <f>'통합표(2024년)'!$AR$9</f>
        <v>0</v>
      </c>
      <c r="H9" s="65">
        <f>'통합표(2023년)'!$AR$9</f>
        <v>0</v>
      </c>
      <c r="I9" s="60">
        <f>'통합표(2022년)'!$AR$9</f>
        <v>0</v>
      </c>
      <c r="J9" s="69">
        <f>'통합표(2023년)'!$AT$9</f>
        <v>0</v>
      </c>
      <c r="K9" s="75">
        <f>'통합표(2024년)'!$AT$9</f>
        <v>0</v>
      </c>
      <c r="L9" s="65">
        <f>'통합표(2023년)'!$AT$9</f>
        <v>0</v>
      </c>
      <c r="M9" s="60">
        <f>'통합표(2022년)'!$AT$9</f>
        <v>0</v>
      </c>
      <c r="N9" s="65">
        <f>'통합표(2025년)'!$AV$9</f>
        <v>0</v>
      </c>
      <c r="O9" s="65">
        <f>'통합표(2024년)'!$AV$9</f>
        <v>0</v>
      </c>
      <c r="P9" s="65">
        <f>'통합표(2023년)'!$AV$9</f>
        <v>0</v>
      </c>
      <c r="Q9" s="60">
        <f>'통합표(2022년)'!$AV$9</f>
        <v>0</v>
      </c>
    </row>
    <row r="10" spans="1:17" x14ac:dyDescent="0.3">
      <c r="A10" s="57" t="s">
        <v>6</v>
      </c>
      <c r="B10" s="69">
        <f>'통합표(2025년)'!$AX$9</f>
        <v>0</v>
      </c>
      <c r="C10" s="65">
        <f>'통합표(2024년)'!$AX$9</f>
        <v>6217</v>
      </c>
      <c r="D10" s="65">
        <f>'통합표(2023년)'!$AX$9</f>
        <v>6122</v>
      </c>
      <c r="E10" s="60">
        <f>'통합표(2022년)'!$AX$9</f>
        <v>5432</v>
      </c>
      <c r="F10" s="69">
        <f>'통합표(2025년)'!$AZ$9</f>
        <v>0</v>
      </c>
      <c r="G10" s="65">
        <f>'통합표(2024년)'!$AZ$9</f>
        <v>0</v>
      </c>
      <c r="H10" s="65">
        <f>'통합표(2023년)'!$AZ$9</f>
        <v>0</v>
      </c>
      <c r="I10" s="60">
        <f>'통합표(2022년)'!$AZ$9</f>
        <v>0</v>
      </c>
      <c r="J10" s="69">
        <f>'통합표(2025년)'!$BB$9</f>
        <v>0</v>
      </c>
      <c r="K10" s="75">
        <f>'통합표(2024년)'!$BB$9</f>
        <v>0</v>
      </c>
      <c r="L10" s="65">
        <f>'통합표(2023년)'!$BB$9</f>
        <v>0</v>
      </c>
      <c r="M10" s="60">
        <f>'통합표(2022년)'!$BB$9</f>
        <v>0</v>
      </c>
      <c r="N10" s="65">
        <f>'통합표(2025년)'!$BD$9</f>
        <v>0</v>
      </c>
      <c r="O10" s="65">
        <f>'통합표(2024년)'!$BD$9</f>
        <v>0</v>
      </c>
      <c r="P10" s="65">
        <f>'통합표(2023년)'!$BD$9</f>
        <v>0</v>
      </c>
      <c r="Q10" s="60">
        <f>'통합표(2022년)'!$BD$9</f>
        <v>0</v>
      </c>
    </row>
    <row r="11" spans="1:17" ht="14.25" thickBot="1" x14ac:dyDescent="0.35">
      <c r="A11" s="133" t="s">
        <v>7</v>
      </c>
      <c r="B11" s="69">
        <f>'통합표(2025년)'!$BF$9</f>
        <v>0</v>
      </c>
      <c r="C11" s="65">
        <f>'통합표(2024년)'!$BF$9</f>
        <v>5616</v>
      </c>
      <c r="D11" s="65">
        <f>'통합표(2023년)'!$BF$9</f>
        <v>6712</v>
      </c>
      <c r="E11" s="60">
        <f>'통합표(2022년)'!$BF$9</f>
        <v>5832</v>
      </c>
      <c r="F11" s="69">
        <f>'통합표(2025년)'!$BH$9</f>
        <v>0</v>
      </c>
      <c r="G11" s="65">
        <f>'통합표(2024년)'!$BH$9</f>
        <v>0</v>
      </c>
      <c r="H11" s="65">
        <f>'통합표(2023년)'!$BH$9</f>
        <v>0</v>
      </c>
      <c r="I11" s="60">
        <f>'통합표(2022년)'!$BH$9</f>
        <v>0</v>
      </c>
      <c r="J11" s="69">
        <f>'통합표(2025년)'!$BJ$9</f>
        <v>0</v>
      </c>
      <c r="K11" s="75">
        <f>'통합표(2024년)'!$BJ$9</f>
        <v>0</v>
      </c>
      <c r="L11" s="65">
        <f>'통합표(2023년)'!$BJ$9</f>
        <v>0</v>
      </c>
      <c r="M11" s="60">
        <f>'통합표(2022년)'!$BJ$9</f>
        <v>0</v>
      </c>
      <c r="N11" s="65">
        <f>'통합표(2023년)'!$BL$9</f>
        <v>0</v>
      </c>
      <c r="O11" s="65">
        <f>'통합표(2024년)'!$BL$9</f>
        <v>0</v>
      </c>
      <c r="P11" s="65">
        <f>'통합표(2023년)'!$BL$9</f>
        <v>0</v>
      </c>
      <c r="Q11" s="60">
        <f>'통합표(2022년)'!$BL$9</f>
        <v>0</v>
      </c>
    </row>
    <row r="12" spans="1:17" ht="14.25" thickTop="1" x14ac:dyDescent="0.3">
      <c r="A12" s="56" t="s">
        <v>8</v>
      </c>
      <c r="B12" s="69">
        <f>'통합표(2025년)'!$BN$9</f>
        <v>0</v>
      </c>
      <c r="C12" s="65">
        <f>'통합표(2024년)'!$BN$9</f>
        <v>6312</v>
      </c>
      <c r="D12" s="65">
        <f>'통합표(2023년)'!$BN$9</f>
        <v>6876</v>
      </c>
      <c r="E12" s="60">
        <f>'통합표(2022년)'!$BN$9</f>
        <v>5840</v>
      </c>
      <c r="F12" s="69">
        <f>'통합표(2025년)'!$BP$9</f>
        <v>0</v>
      </c>
      <c r="G12" s="65">
        <f>'통합표(2024년)'!$BP$9</f>
        <v>0</v>
      </c>
      <c r="H12" s="65">
        <f>'통합표(2023년)'!$BP$9</f>
        <v>0</v>
      </c>
      <c r="I12" s="60">
        <f>'통합표(2022년)'!$BP$9</f>
        <v>0</v>
      </c>
      <c r="J12" s="69">
        <f>'통합표(2025년)'!$BR$9</f>
        <v>0</v>
      </c>
      <c r="K12" s="75">
        <f>'통합표(2024년)'!$BR$9</f>
        <v>0</v>
      </c>
      <c r="L12" s="65">
        <f>'통합표(2023년)'!$BR$9</f>
        <v>0</v>
      </c>
      <c r="M12" s="60">
        <f>'통합표(2022년)'!$BR$9</f>
        <v>0</v>
      </c>
      <c r="N12" s="65">
        <f>'통합표(2025년)'!$BT$9</f>
        <v>0</v>
      </c>
      <c r="O12" s="65">
        <f>'통합표(2024년)'!$BT$9</f>
        <v>0</v>
      </c>
      <c r="P12" s="65">
        <f>'통합표(2023년)'!$BT$9</f>
        <v>0</v>
      </c>
      <c r="Q12" s="60">
        <f>'통합표(2022년)'!$BT$9</f>
        <v>0</v>
      </c>
    </row>
    <row r="13" spans="1:17" x14ac:dyDescent="0.3">
      <c r="A13" s="57" t="s">
        <v>9</v>
      </c>
      <c r="B13" s="69">
        <f>'통합표(2025년)'!$BV$9</f>
        <v>0</v>
      </c>
      <c r="C13" s="65">
        <f>'통합표(2024년)'!$BV$9</f>
        <v>8983</v>
      </c>
      <c r="D13" s="65">
        <f>'통합표(2023년)'!$BV$9</f>
        <v>7001</v>
      </c>
      <c r="E13" s="60">
        <f>'통합표(2022년)'!$BV$9</f>
        <v>7786</v>
      </c>
      <c r="F13" s="69">
        <f>'통합표(2025년)'!$BX$9</f>
        <v>0</v>
      </c>
      <c r="G13" s="65">
        <f>'통합표(2024년)'!$BX$9</f>
        <v>0</v>
      </c>
      <c r="H13" s="65">
        <f>'통합표(2023년)'!$BX$9</f>
        <v>0</v>
      </c>
      <c r="I13" s="60">
        <f>'통합표(2022년)'!$BX$9</f>
        <v>0</v>
      </c>
      <c r="J13" s="69">
        <f>'통합표(2023년)'!$BZ$9</f>
        <v>0</v>
      </c>
      <c r="K13" s="75">
        <f>'통합표(2024년)'!$BZ$9</f>
        <v>0</v>
      </c>
      <c r="L13" s="65">
        <f>'통합표(2023년)'!$BZ$9</f>
        <v>0</v>
      </c>
      <c r="M13" s="60">
        <f>'통합표(2022년)'!$BZ$9</f>
        <v>0</v>
      </c>
      <c r="N13" s="65">
        <f>'통합표(2025년)'!$CB$9</f>
        <v>0</v>
      </c>
      <c r="O13" s="65">
        <f>'통합표(2024년)'!$CB$9</f>
        <v>0</v>
      </c>
      <c r="P13" s="65">
        <f>'통합표(2023년)'!$CB$9</f>
        <v>0</v>
      </c>
      <c r="Q13" s="60">
        <f>'통합표(2022년)'!$CB$9</f>
        <v>0</v>
      </c>
    </row>
    <row r="14" spans="1:17" x14ac:dyDescent="0.3">
      <c r="A14" s="57" t="s">
        <v>10</v>
      </c>
      <c r="B14" s="69">
        <f>'통합표(2025년)'!$CD$9</f>
        <v>0</v>
      </c>
      <c r="C14" s="65">
        <f>'통합표(2024년)'!$CD$9</f>
        <v>13735</v>
      </c>
      <c r="D14" s="65">
        <f>'통합표(2023년)'!$CD$9</f>
        <v>0</v>
      </c>
      <c r="E14" s="60">
        <f>'통합표(2022년)'!$CD$9</f>
        <v>0</v>
      </c>
      <c r="F14" s="69">
        <f>'통합표(2025년)'!$CF$9</f>
        <v>0</v>
      </c>
      <c r="G14" s="65">
        <f>'통합표(2024년)'!$CF$9</f>
        <v>0</v>
      </c>
      <c r="H14" s="65">
        <f>'통합표(2023년)'!$CF$9</f>
        <v>0</v>
      </c>
      <c r="I14" s="60">
        <f>'통합표(2022년)'!$CF$9</f>
        <v>0</v>
      </c>
      <c r="J14" s="69">
        <f>'통합표(2025년)'!$CH$9</f>
        <v>0</v>
      </c>
      <c r="K14" s="75">
        <f>'통합표(2024년)'!$CH$9</f>
        <v>0</v>
      </c>
      <c r="L14" s="65">
        <f>'통합표(2023년)'!$CH$9</f>
        <v>0</v>
      </c>
      <c r="M14" s="60">
        <f>'통합표(2022년)'!$CH$9</f>
        <v>0</v>
      </c>
      <c r="N14" s="65">
        <f>'통합표(2025년)'!$CJ$9</f>
        <v>0</v>
      </c>
      <c r="O14" s="65">
        <f>'통합표(2024년)'!$CJ$9</f>
        <v>0</v>
      </c>
      <c r="P14" s="65">
        <f>'통합표(2023년)'!$CJ$9</f>
        <v>0</v>
      </c>
      <c r="Q14" s="60">
        <f>'통합표(2022년)'!$CJ$9</f>
        <v>0</v>
      </c>
    </row>
    <row r="15" spans="1:17" ht="14.25" thickBot="1" x14ac:dyDescent="0.35">
      <c r="A15" s="58" t="s">
        <v>11</v>
      </c>
      <c r="B15" s="70">
        <f>'통합표(2025년)'!$CL$9</f>
        <v>0</v>
      </c>
      <c r="C15" s="66">
        <f>'통합표(2024년)'!$CL$9</f>
        <v>15620</v>
      </c>
      <c r="D15" s="66">
        <f>'통합표(2023년)'!$CL$9</f>
        <v>0</v>
      </c>
      <c r="E15" s="61">
        <f>'통합표(2022년)'!$CL$9</f>
        <v>0</v>
      </c>
      <c r="F15" s="70">
        <f>'통합표(2025년)'!$CN$9</f>
        <v>0</v>
      </c>
      <c r="G15" s="66">
        <f>'통합표(2024년)'!$CN$9</f>
        <v>0</v>
      </c>
      <c r="H15" s="66">
        <f>'통합표(2023년)'!$CN$9</f>
        <v>0</v>
      </c>
      <c r="I15" s="61">
        <f>'통합표(2022년)'!$CN$9</f>
        <v>0</v>
      </c>
      <c r="J15" s="70">
        <f>'통합표(2025년)'!$CP$9</f>
        <v>0</v>
      </c>
      <c r="K15" s="129">
        <f>'통합표(2024년)'!$CP$9</f>
        <v>0</v>
      </c>
      <c r="L15" s="66">
        <f>'통합표(2023년)'!$CP$9</f>
        <v>0</v>
      </c>
      <c r="M15" s="61">
        <f>'통합표(2022년)'!$CP$9</f>
        <v>0</v>
      </c>
      <c r="N15" s="66">
        <f>'통합표(2025년)'!$CR$9</f>
        <v>0</v>
      </c>
      <c r="O15" s="66">
        <f>'통합표(2024년)'!$CR$9</f>
        <v>0</v>
      </c>
      <c r="P15" s="66">
        <f>'통합표(2023년)'!$CR$9</f>
        <v>0</v>
      </c>
      <c r="Q15" s="61">
        <f>'통합표(2022년)'!$CR$9</f>
        <v>0</v>
      </c>
    </row>
  </sheetData>
  <mergeCells count="1">
    <mergeCell ref="A1:Q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F1" workbookViewId="0">
      <selection activeCell="Q3" sqref="Q3"/>
    </sheetView>
  </sheetViews>
  <sheetFormatPr defaultRowHeight="13.5" x14ac:dyDescent="0.3"/>
  <cols>
    <col min="1" max="1" width="8.625" style="4" customWidth="1"/>
    <col min="2" max="2" width="18.625" style="4" customWidth="1"/>
    <col min="3" max="3" width="17.5" style="4" bestFit="1" customWidth="1"/>
    <col min="4" max="17" width="18.875" style="4" customWidth="1"/>
    <col min="18" max="16384" width="9" style="4"/>
  </cols>
  <sheetData>
    <row r="1" spans="1:17" ht="25.5" x14ac:dyDescent="0.3">
      <c r="A1" s="170" t="s">
        <v>48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4.25" thickBot="1" x14ac:dyDescent="0.35"/>
    <row r="3" spans="1:17" ht="41.25" thickBot="1" x14ac:dyDescent="0.35">
      <c r="A3" s="55"/>
      <c r="B3" s="67" t="s">
        <v>213</v>
      </c>
      <c r="C3" s="131" t="s">
        <v>112</v>
      </c>
      <c r="D3" s="63" t="s">
        <v>92</v>
      </c>
      <c r="E3" s="62" t="s">
        <v>46</v>
      </c>
      <c r="F3" s="67" t="s">
        <v>214</v>
      </c>
      <c r="G3" s="131" t="s">
        <v>116</v>
      </c>
      <c r="H3" s="63" t="s">
        <v>89</v>
      </c>
      <c r="I3" s="62" t="s">
        <v>47</v>
      </c>
      <c r="J3" s="67" t="s">
        <v>215</v>
      </c>
      <c r="K3" s="131" t="s">
        <v>107</v>
      </c>
      <c r="L3" s="63" t="s">
        <v>87</v>
      </c>
      <c r="M3" s="62" t="s">
        <v>44</v>
      </c>
      <c r="N3" s="63" t="s">
        <v>216</v>
      </c>
      <c r="O3" s="63" t="s">
        <v>217</v>
      </c>
      <c r="P3" s="63" t="s">
        <v>83</v>
      </c>
      <c r="Q3" s="62" t="s">
        <v>41</v>
      </c>
    </row>
    <row r="4" spans="1:17" ht="14.25" thickTop="1" x14ac:dyDescent="0.3">
      <c r="A4" s="136" t="s">
        <v>0</v>
      </c>
      <c r="B4" s="68">
        <f>'통합표(2025년)'!$B$10</f>
        <v>21863</v>
      </c>
      <c r="C4" s="130">
        <f>'통합표(2024년)'!$B$10</f>
        <v>22691</v>
      </c>
      <c r="D4" s="64">
        <f>'통합표(2023년)'!B10</f>
        <v>20818</v>
      </c>
      <c r="E4" s="59">
        <f>'통합표(2022년)'!$B$10</f>
        <v>12937</v>
      </c>
      <c r="F4" s="68">
        <f>'통합표(2025년)'!$D$10</f>
        <v>0</v>
      </c>
      <c r="G4" s="130">
        <f>'통합표(2024년)'!$D$10</f>
        <v>269</v>
      </c>
      <c r="H4" s="64">
        <f>'통합표(2023년)'!D10</f>
        <v>228</v>
      </c>
      <c r="I4" s="59">
        <f>'통합표(2022년)'!$D$10</f>
        <v>109</v>
      </c>
      <c r="J4" s="68">
        <f>'통합표(2025년)'!$F$10</f>
        <v>0</v>
      </c>
      <c r="K4" s="130">
        <f>'통합표(2024년)'!$F$10</f>
        <v>0</v>
      </c>
      <c r="L4" s="64">
        <f>'통합표(2023년)'!F10</f>
        <v>0</v>
      </c>
      <c r="M4" s="59">
        <f>'통합표(2022년)'!$F$10</f>
        <v>0</v>
      </c>
      <c r="N4" s="137">
        <f>'통합표(2025년)'!$H$10</f>
        <v>0</v>
      </c>
      <c r="O4" s="138">
        <f>'통합표(2024년)'!$H$10</f>
        <v>0</v>
      </c>
      <c r="P4" s="64">
        <f>'통합표(2023년)'!H10</f>
        <v>0</v>
      </c>
      <c r="Q4" s="59">
        <f>'통합표(2022년)'!$H$10</f>
        <v>0</v>
      </c>
    </row>
    <row r="5" spans="1:17" x14ac:dyDescent="0.3">
      <c r="A5" s="78" t="s">
        <v>38</v>
      </c>
      <c r="B5" s="69">
        <f>'통합표(2025년)'!$J$10</f>
        <v>24997</v>
      </c>
      <c r="C5" s="75">
        <f>'통합표(2024년)'!$J$10</f>
        <v>27858</v>
      </c>
      <c r="D5" s="65">
        <f>'통합표(2023년)'!J10</f>
        <v>20087</v>
      </c>
      <c r="E5" s="60">
        <f>'통합표(2022년)'!$J$10</f>
        <v>16332</v>
      </c>
      <c r="F5" s="69">
        <f>'통합표(2025년)'!$L$10</f>
        <v>392</v>
      </c>
      <c r="G5" s="75">
        <f>'통합표(2024년)'!$L$10</f>
        <v>0</v>
      </c>
      <c r="H5" s="64">
        <f>'통합표(2023년)'!L10</f>
        <v>0</v>
      </c>
      <c r="I5" s="60">
        <f>'통합표(2022년)'!$L$10</f>
        <v>0</v>
      </c>
      <c r="J5" s="69">
        <f>'통합표(2025년)'!$N$10</f>
        <v>0</v>
      </c>
      <c r="K5" s="75">
        <f>'통합표(2024년)'!$N$10</f>
        <v>0</v>
      </c>
      <c r="L5" s="64">
        <f>'통합표(2023년)'!N10</f>
        <v>0</v>
      </c>
      <c r="M5" s="60">
        <f>'통합표(2022년)'!$N$10</f>
        <v>0</v>
      </c>
      <c r="N5" s="69">
        <f>'통합표(2025년)'!$P$10</f>
        <v>0</v>
      </c>
      <c r="O5" s="75">
        <f>'통합표(2024년)'!$P$10</f>
        <v>0</v>
      </c>
      <c r="P5" s="64">
        <f>'통합표(2023년)'!P10</f>
        <v>0</v>
      </c>
      <c r="Q5" s="60">
        <f>'통합표(2022년)'!$P$10</f>
        <v>0</v>
      </c>
    </row>
    <row r="6" spans="1:17" x14ac:dyDescent="0.3">
      <c r="A6" s="78" t="s">
        <v>2</v>
      </c>
      <c r="B6" s="69">
        <f>'통합표(2025년)'!$R$10</f>
        <v>22453</v>
      </c>
      <c r="C6" s="75">
        <f>'통합표(2024년)'!$R$10</f>
        <v>16625</v>
      </c>
      <c r="D6" s="65">
        <f>'통합표(2023년)'!R10</f>
        <v>14694</v>
      </c>
      <c r="E6" s="60">
        <f>'통합표(2022년)'!$R$10</f>
        <v>13850</v>
      </c>
      <c r="F6" s="69">
        <f>'통합표(2025년)'!$T$10</f>
        <v>0</v>
      </c>
      <c r="G6" s="75">
        <f>'통합표(2024년)'!$T$10</f>
        <v>398</v>
      </c>
      <c r="H6" s="64">
        <f>'통합표(2023년)'!T10</f>
        <v>0</v>
      </c>
      <c r="I6" s="60">
        <f>'통합표(2022년)'!$T$10</f>
        <v>127</v>
      </c>
      <c r="J6" s="69">
        <f>'통합표(2025년)'!$V$10</f>
        <v>0</v>
      </c>
      <c r="K6" s="75">
        <f>'통합표(2024년)'!$V$10</f>
        <v>0</v>
      </c>
      <c r="L6" s="64">
        <f>'통합표(2023년)'!V10</f>
        <v>0</v>
      </c>
      <c r="M6" s="60">
        <f>'통합표(2022년)'!$V$10</f>
        <v>0</v>
      </c>
      <c r="N6" s="69">
        <f>'통합표(2025년)'!$X$10</f>
        <v>0</v>
      </c>
      <c r="O6" s="75">
        <f>'통합표(2024년)'!$X$10</f>
        <v>0</v>
      </c>
      <c r="P6" s="64">
        <f>'통합표(2023년)'!X10</f>
        <v>0</v>
      </c>
      <c r="Q6" s="60">
        <f>'통합표(2022년)'!$X$10</f>
        <v>0</v>
      </c>
    </row>
    <row r="7" spans="1:17" x14ac:dyDescent="0.3">
      <c r="A7" s="78" t="s">
        <v>3</v>
      </c>
      <c r="B7" s="69">
        <f>'통합표(2025년)'!$Z$10</f>
        <v>14883</v>
      </c>
      <c r="C7" s="75">
        <f>'통합표(2024년)'!$Z$10</f>
        <v>12923</v>
      </c>
      <c r="D7" s="65">
        <f>'통합표(2023년)'!Z10</f>
        <v>8228</v>
      </c>
      <c r="E7" s="60">
        <f>'통합표(2022년)'!$Z$10</f>
        <v>9370</v>
      </c>
      <c r="F7" s="69">
        <f>'통합표(2025년)'!$AB$10</f>
        <v>433</v>
      </c>
      <c r="G7" s="75">
        <f>'통합표(2024년)'!$AB$10</f>
        <v>0</v>
      </c>
      <c r="H7" s="64">
        <f>'통합표(2023년)'!AB10</f>
        <v>0</v>
      </c>
      <c r="I7" s="60">
        <f>'통합표(2022년)'!$AB$10</f>
        <v>0</v>
      </c>
      <c r="J7" s="69">
        <f>'통합표(2025년)'!$AD$10</f>
        <v>0</v>
      </c>
      <c r="K7" s="75">
        <f>'통합표(2024년)'!$AD$10</f>
        <v>0</v>
      </c>
      <c r="L7" s="64">
        <f>'통합표(2023년)'!AD10</f>
        <v>0</v>
      </c>
      <c r="M7" s="60">
        <f>'통합표(2022년)'!$AD$10</f>
        <v>0</v>
      </c>
      <c r="N7" s="69">
        <f>'통합표(2025년)'!$AF$10</f>
        <v>0</v>
      </c>
      <c r="O7" s="75">
        <f>'통합표(2024년)'!$AF$10</f>
        <v>0</v>
      </c>
      <c r="P7" s="64">
        <f>'통합표(2023년)'!AF10</f>
        <v>0</v>
      </c>
      <c r="Q7" s="60">
        <f>'통합표(2022년)'!$AF$10</f>
        <v>0</v>
      </c>
    </row>
    <row r="8" spans="1:17" x14ac:dyDescent="0.3">
      <c r="A8" s="78" t="s">
        <v>4</v>
      </c>
      <c r="B8" s="69">
        <f>'통합표(2025년)'!$AH$10</f>
        <v>0</v>
      </c>
      <c r="C8" s="75">
        <f>'통합표(2024년)'!$AH$10</f>
        <v>8369</v>
      </c>
      <c r="D8" s="65">
        <f>'통합표(2023년)'!AH10</f>
        <v>6268</v>
      </c>
      <c r="E8" s="60">
        <f>'통합표(2022년)'!$AH$10</f>
        <v>4809</v>
      </c>
      <c r="F8" s="69">
        <f>'통합표(2025년)'!$AJ$10</f>
        <v>0</v>
      </c>
      <c r="G8" s="75">
        <f>'통합표(2024년)'!$AJ$10</f>
        <v>397</v>
      </c>
      <c r="H8" s="64">
        <f>'통합표(2023년)'!AJ10</f>
        <v>0</v>
      </c>
      <c r="I8" s="60">
        <f>'통합표(2022년)'!$AJ$10</f>
        <v>172</v>
      </c>
      <c r="J8" s="69">
        <f>'통합표(2025년)'!$AL$10</f>
        <v>0</v>
      </c>
      <c r="K8" s="75">
        <f>'통합표(2024년)'!$AL$10</f>
        <v>0</v>
      </c>
      <c r="L8" s="64">
        <f>'통합표(2023년)'!AL10</f>
        <v>0</v>
      </c>
      <c r="M8" s="60">
        <f>'통합표(2022년)'!$AL$10</f>
        <v>0</v>
      </c>
      <c r="N8" s="69">
        <f>'통합표(2025년)'!$AN$10</f>
        <v>0</v>
      </c>
      <c r="O8" s="75">
        <f>'통합표(2024년)'!$AN$10</f>
        <v>0</v>
      </c>
      <c r="P8" s="64">
        <f>'통합표(2023년)'!AN10</f>
        <v>0</v>
      </c>
      <c r="Q8" s="60">
        <f>'통합표(2022년)'!$AN$10</f>
        <v>0</v>
      </c>
    </row>
    <row r="9" spans="1:17" x14ac:dyDescent="0.3">
      <c r="A9" s="78" t="s">
        <v>5</v>
      </c>
      <c r="B9" s="69">
        <f>'통합표(2025년)'!$AP$10</f>
        <v>0</v>
      </c>
      <c r="C9" s="75">
        <f>'통합표(2024년)'!$AP$10</f>
        <v>8082</v>
      </c>
      <c r="D9" s="65">
        <f>'통합표(2023년)'!AP10</f>
        <v>7180</v>
      </c>
      <c r="E9" s="60">
        <f>'통합표(2022년)'!$AP$10</f>
        <v>4656</v>
      </c>
      <c r="F9" s="69">
        <f>'통합표(2025년)'!$AR$10</f>
        <v>0</v>
      </c>
      <c r="G9" s="75">
        <f>'통합표(2024년)'!$AR$10</f>
        <v>0</v>
      </c>
      <c r="H9" s="64">
        <f>'통합표(2023년)'!AR10</f>
        <v>314</v>
      </c>
      <c r="I9" s="60">
        <f>'통합표(2022년)'!$AR$10</f>
        <v>0</v>
      </c>
      <c r="J9" s="69">
        <f>'통합표(2025년)'!$AT$10</f>
        <v>0</v>
      </c>
      <c r="K9" s="75">
        <f>'통합표(2024년)'!$AT$10</f>
        <v>0</v>
      </c>
      <c r="L9" s="64">
        <f>'통합표(2023년)'!AT10</f>
        <v>0</v>
      </c>
      <c r="M9" s="60">
        <f>'통합표(2022년)'!$AT$10</f>
        <v>0</v>
      </c>
      <c r="N9" s="69">
        <f>'통합표(2025년)'!$AV$10</f>
        <v>0</v>
      </c>
      <c r="O9" s="75">
        <f>'통합표(2024년)'!$AV$10</f>
        <v>0</v>
      </c>
      <c r="P9" s="64">
        <f>'통합표(2023년)'!AV10</f>
        <v>0</v>
      </c>
      <c r="Q9" s="60">
        <f>'통합표(2022년)'!$AV$10</f>
        <v>0</v>
      </c>
    </row>
    <row r="10" spans="1:17" x14ac:dyDescent="0.3">
      <c r="A10" s="78" t="s">
        <v>6</v>
      </c>
      <c r="B10" s="69">
        <f>'통합표(2025년)'!$AX$10</f>
        <v>0</v>
      </c>
      <c r="C10" s="75">
        <f>'통합표(2024년)'!$AX$10</f>
        <v>10453</v>
      </c>
      <c r="D10" s="65">
        <f>'통합표(2023년)'!AX10</f>
        <v>7813</v>
      </c>
      <c r="E10" s="60">
        <f>'통합표(2022년)'!$AX$10</f>
        <v>6830</v>
      </c>
      <c r="F10" s="69">
        <f>'통합표(2025년)'!$AZ$10</f>
        <v>0</v>
      </c>
      <c r="G10" s="75">
        <f>'통합표(2024년)'!$AZ$10</f>
        <v>485</v>
      </c>
      <c r="H10" s="64">
        <f>'통합표(2023년)'!AZ10</f>
        <v>0</v>
      </c>
      <c r="I10" s="60">
        <f>'통합표(2022년)'!$AZ$10</f>
        <v>227</v>
      </c>
      <c r="J10" s="69">
        <f>'통합표(2025년)'!$BB$10</f>
        <v>0</v>
      </c>
      <c r="K10" s="75">
        <f>'통합표(2024년)'!$BB$10</f>
        <v>0</v>
      </c>
      <c r="L10" s="64">
        <f>'통합표(2023년)'!BB10</f>
        <v>0</v>
      </c>
      <c r="M10" s="60">
        <f>'통합표(2022년)'!$BB$10</f>
        <v>0</v>
      </c>
      <c r="N10" s="69">
        <f>'통합표(2025년)'!$BD$10</f>
        <v>0</v>
      </c>
      <c r="O10" s="75">
        <f>'통합표(2024년)'!$BD$10</f>
        <v>0</v>
      </c>
      <c r="P10" s="64">
        <f>'통합표(2023년)'!BD10</f>
        <v>0</v>
      </c>
      <c r="Q10" s="60">
        <f>'통합표(2022년)'!$BD$10</f>
        <v>0</v>
      </c>
    </row>
    <row r="11" spans="1:17" x14ac:dyDescent="0.3">
      <c r="A11" s="78" t="s">
        <v>7</v>
      </c>
      <c r="B11" s="69">
        <f>'통합표(2025년)'!$BF$10</f>
        <v>0</v>
      </c>
      <c r="C11" s="75">
        <f>'통합표(2024년)'!$BF$10</f>
        <v>14119</v>
      </c>
      <c r="D11" s="65">
        <f>'통합표(2023년)'!BF10</f>
        <v>10732</v>
      </c>
      <c r="E11" s="60">
        <f>'통합표(2022년)'!$BF$10</f>
        <v>10249</v>
      </c>
      <c r="F11" s="69">
        <f>'통합표(2025년)'!$BH$10</f>
        <v>0</v>
      </c>
      <c r="G11" s="75">
        <f>'통합표(2024년)'!$BH$10</f>
        <v>0</v>
      </c>
      <c r="H11" s="64">
        <f>'통합표(2023년)'!BH10</f>
        <v>0</v>
      </c>
      <c r="I11" s="60">
        <f>'통합표(2022년)'!$BH$10</f>
        <v>0</v>
      </c>
      <c r="J11" s="69">
        <f>'통합표(2025년)'!$BJ$10</f>
        <v>0</v>
      </c>
      <c r="K11" s="75">
        <f>'통합표(2024년)'!$BJ$10</f>
        <v>0</v>
      </c>
      <c r="L11" s="64">
        <f>'통합표(2023년)'!BJ10</f>
        <v>0</v>
      </c>
      <c r="M11" s="60">
        <f>'통합표(2022년)'!$BJ$10</f>
        <v>0</v>
      </c>
      <c r="N11" s="69">
        <f>'통합표(2025년)'!$BL$10</f>
        <v>0</v>
      </c>
      <c r="O11" s="75">
        <f>'통합표(2024년)'!$BL$10</f>
        <v>0</v>
      </c>
      <c r="P11" s="64">
        <f>'통합표(2023년)'!BL10</f>
        <v>0</v>
      </c>
      <c r="Q11" s="60">
        <f>'통합표(2022년)'!$BL$10</f>
        <v>0</v>
      </c>
    </row>
    <row r="12" spans="1:17" x14ac:dyDescent="0.3">
      <c r="A12" s="78" t="s">
        <v>8</v>
      </c>
      <c r="B12" s="69">
        <f>'통합표(2025년)'!$BN$10</f>
        <v>0</v>
      </c>
      <c r="C12" s="75">
        <f>'통합표(2024년)'!$BN$10</f>
        <v>14922</v>
      </c>
      <c r="D12" s="65">
        <f>'통합표(2023년)'!BN10</f>
        <v>11032</v>
      </c>
      <c r="E12" s="60">
        <f>'통합표(2022년)'!$BN$10</f>
        <v>10851</v>
      </c>
      <c r="F12" s="69">
        <f>'통합표(2025년)'!$BP$10</f>
        <v>0</v>
      </c>
      <c r="G12" s="75">
        <f>'통합표(2024년)'!$BP$10</f>
        <v>0</v>
      </c>
      <c r="H12" s="64">
        <f>'통합표(2023년)'!BP10</f>
        <v>342</v>
      </c>
      <c r="I12" s="60">
        <f>'통합표(2022년)'!$BP$10</f>
        <v>0</v>
      </c>
      <c r="J12" s="69">
        <f>'통합표(2025년)'!$BR$10</f>
        <v>0</v>
      </c>
      <c r="K12" s="75">
        <f>'통합표(2024년)'!$BR$10</f>
        <v>0</v>
      </c>
      <c r="L12" s="64">
        <f>'통합표(2023년)'!BR10</f>
        <v>0</v>
      </c>
      <c r="M12" s="60">
        <f>'통합표(2022년)'!$BR$10</f>
        <v>0</v>
      </c>
      <c r="N12" s="69">
        <f>'통합표(2025년)'!$BT$10</f>
        <v>0</v>
      </c>
      <c r="O12" s="75">
        <f>'통합표(2024년)'!$BT$10</f>
        <v>0</v>
      </c>
      <c r="P12" s="64">
        <f>'통합표(2023년)'!BT10</f>
        <v>0</v>
      </c>
      <c r="Q12" s="60">
        <f>'통합표(2022년)'!$BT$10</f>
        <v>236</v>
      </c>
    </row>
    <row r="13" spans="1:17" x14ac:dyDescent="0.3">
      <c r="A13" s="78" t="s">
        <v>9</v>
      </c>
      <c r="B13" s="69">
        <f>'통합표(2025년)'!$BV$10</f>
        <v>0</v>
      </c>
      <c r="C13" s="75">
        <f>'통합표(2024년)'!$BV$10</f>
        <v>11371</v>
      </c>
      <c r="D13" s="65">
        <f>'통합표(2023년)'!BV10</f>
        <v>7880</v>
      </c>
      <c r="E13" s="60">
        <f>'통합표(2022년)'!$BV$10</f>
        <v>6621</v>
      </c>
      <c r="F13" s="69">
        <f>'통합표(2025년)'!$BX$10</f>
        <v>0</v>
      </c>
      <c r="G13" s="75">
        <f>'통합표(2024년)'!$BX$10</f>
        <v>0</v>
      </c>
      <c r="H13" s="64">
        <f>'통합표(2023년)'!BX10</f>
        <v>0</v>
      </c>
      <c r="I13" s="60">
        <f>'통합표(2022년)'!$BX$10</f>
        <v>0</v>
      </c>
      <c r="J13" s="69">
        <f>'통합표(2025년)'!$BZ$10</f>
        <v>0</v>
      </c>
      <c r="K13" s="75">
        <f>'통합표(2024년)'!$BZ$10</f>
        <v>0</v>
      </c>
      <c r="L13" s="64">
        <f>'통합표(2023년)'!BZ10</f>
        <v>0</v>
      </c>
      <c r="M13" s="60">
        <f>'통합표(2022년)'!$BZ$10</f>
        <v>0</v>
      </c>
      <c r="N13" s="69">
        <f>'통합표(2025년)'!$CB$10</f>
        <v>0</v>
      </c>
      <c r="O13" s="75">
        <f>'통합표(2024년)'!$CB$10</f>
        <v>0</v>
      </c>
      <c r="P13" s="64">
        <f>'통합표(2023년)'!CB10</f>
        <v>0</v>
      </c>
      <c r="Q13" s="60">
        <f>'통합표(2022년)'!$CB$10</f>
        <v>0</v>
      </c>
    </row>
    <row r="14" spans="1:17" x14ac:dyDescent="0.3">
      <c r="A14" s="78" t="s">
        <v>10</v>
      </c>
      <c r="B14" s="69">
        <f>'통합표(2025년)'!$CD$10</f>
        <v>0</v>
      </c>
      <c r="C14" s="75">
        <f>'통합표(2024년)'!$CD$10</f>
        <v>8373</v>
      </c>
      <c r="D14" s="65">
        <f>'통합표(2023년)'!CD10</f>
        <v>6302</v>
      </c>
      <c r="E14" s="60">
        <f>'통합표(2022년)'!$CD$10</f>
        <v>5542</v>
      </c>
      <c r="F14" s="69">
        <f>'통합표(2025년)'!$CF$10</f>
        <v>0</v>
      </c>
      <c r="G14" s="75">
        <f>'통합표(2024년)'!$CF$10</f>
        <v>507</v>
      </c>
      <c r="H14" s="64">
        <f>'통합표(2023년)'!CF10</f>
        <v>323</v>
      </c>
      <c r="I14" s="60">
        <f>'통합표(2022년)'!$CF$10</f>
        <v>269</v>
      </c>
      <c r="J14" s="69">
        <f>'통합표(2025년)'!$CH$10</f>
        <v>0</v>
      </c>
      <c r="K14" s="75">
        <f>'통합표(2024년)'!$CH$10</f>
        <v>0</v>
      </c>
      <c r="L14" s="64">
        <f>'통합표(2023년)'!CH10</f>
        <v>0</v>
      </c>
      <c r="M14" s="60">
        <f>'통합표(2022년)'!$CH$10</f>
        <v>0</v>
      </c>
      <c r="N14" s="69">
        <f>'통합표(2025년)'!$CJ$10</f>
        <v>0</v>
      </c>
      <c r="O14" s="75">
        <f>'통합표(2024년)'!$CJ$10</f>
        <v>0</v>
      </c>
      <c r="P14" s="64">
        <f>'통합표(2023년)'!CJ10</f>
        <v>0</v>
      </c>
      <c r="Q14" s="60">
        <f>'통합표(2022년)'!$CJ$10</f>
        <v>0</v>
      </c>
    </row>
    <row r="15" spans="1:17" ht="14.25" thickBot="1" x14ac:dyDescent="0.35">
      <c r="A15" s="79" t="s">
        <v>11</v>
      </c>
      <c r="B15" s="70">
        <f>'통합표(2025년)'!$CL$10</f>
        <v>0</v>
      </c>
      <c r="C15" s="129">
        <f>'통합표(2024년)'!$CL$10</f>
        <v>12785</v>
      </c>
      <c r="D15" s="66">
        <f>'통합표(2023년)'!CL10</f>
        <v>11989</v>
      </c>
      <c r="E15" s="61">
        <f>'통합표(2022년)'!$CL$10</f>
        <v>0</v>
      </c>
      <c r="F15" s="70">
        <f>'통합표(2025년)'!$CN$10</f>
        <v>0</v>
      </c>
      <c r="G15" s="129">
        <f>'통합표(2024년)'!$CN$10</f>
        <v>0</v>
      </c>
      <c r="H15" s="134">
        <f>'통합표(2023년)'!CN10</f>
        <v>0</v>
      </c>
      <c r="I15" s="61">
        <f>'통합표(2022년)'!$CN$10</f>
        <v>0</v>
      </c>
      <c r="J15" s="70">
        <f>'통합표(2025년)'!$CP$10</f>
        <v>0</v>
      </c>
      <c r="K15" s="139">
        <f>'통합표(2024년)'!$CP$10</f>
        <v>0</v>
      </c>
      <c r="L15" s="129">
        <f>'통합표(2023년)'!CP10</f>
        <v>0</v>
      </c>
      <c r="M15" s="61">
        <f>'통합표(2022년)'!$CP$10</f>
        <v>0</v>
      </c>
      <c r="N15" s="70">
        <f>'통합표(2025년)'!$CR$10</f>
        <v>0</v>
      </c>
      <c r="O15" s="129">
        <f>'통합표(2024년)'!$CR$10</f>
        <v>0</v>
      </c>
      <c r="P15" s="134">
        <f>'통합표(2023년)'!CR10</f>
        <v>0</v>
      </c>
      <c r="Q15" s="61">
        <f>'통합표(2022년)'!$CR$10</f>
        <v>0</v>
      </c>
    </row>
  </sheetData>
  <mergeCells count="1">
    <mergeCell ref="A1:Q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G1" workbookViewId="0">
      <selection activeCell="P16" sqref="P16"/>
    </sheetView>
  </sheetViews>
  <sheetFormatPr defaultRowHeight="13.5" x14ac:dyDescent="0.3"/>
  <cols>
    <col min="1" max="1" width="8.625" style="4" customWidth="1"/>
    <col min="2" max="2" width="18.625" style="4" customWidth="1"/>
    <col min="3" max="3" width="18.375" style="4" customWidth="1"/>
    <col min="4" max="17" width="18.875" style="4" customWidth="1"/>
    <col min="18" max="16384" width="9" style="4"/>
  </cols>
  <sheetData>
    <row r="1" spans="1:17" ht="25.5" x14ac:dyDescent="0.3">
      <c r="A1" s="170" t="s">
        <v>49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4.25" thickBot="1" x14ac:dyDescent="0.35"/>
    <row r="3" spans="1:17" ht="41.25" thickBot="1" x14ac:dyDescent="0.35">
      <c r="A3" s="76"/>
      <c r="B3" s="63" t="s">
        <v>218</v>
      </c>
      <c r="C3" s="131" t="s">
        <v>219</v>
      </c>
      <c r="D3" s="131" t="s">
        <v>80</v>
      </c>
      <c r="E3" s="62" t="s">
        <v>46</v>
      </c>
      <c r="F3" s="63" t="s">
        <v>214</v>
      </c>
      <c r="G3" s="131" t="s">
        <v>110</v>
      </c>
      <c r="H3" s="131" t="s">
        <v>89</v>
      </c>
      <c r="I3" s="62" t="s">
        <v>47</v>
      </c>
      <c r="J3" s="63" t="s">
        <v>220</v>
      </c>
      <c r="K3" s="131" t="s">
        <v>111</v>
      </c>
      <c r="L3" s="131" t="s">
        <v>82</v>
      </c>
      <c r="M3" s="62" t="s">
        <v>44</v>
      </c>
      <c r="N3" s="63" t="s">
        <v>221</v>
      </c>
      <c r="O3" s="131" t="s">
        <v>117</v>
      </c>
      <c r="P3" s="131" t="s">
        <v>83</v>
      </c>
      <c r="Q3" s="62" t="s">
        <v>41</v>
      </c>
    </row>
    <row r="4" spans="1:17" ht="14.25" thickTop="1" x14ac:dyDescent="0.3">
      <c r="A4" s="77" t="s">
        <v>0</v>
      </c>
      <c r="B4" s="64">
        <f>'통합표(2025년)'!$B$11</f>
        <v>45783</v>
      </c>
      <c r="C4" s="130">
        <f>'통합표(2024년)'!$B$11</f>
        <v>45353</v>
      </c>
      <c r="D4" s="130">
        <f>'통합표(2023년)'!B11</f>
        <v>34068</v>
      </c>
      <c r="E4" s="59">
        <f>'통합표(2022년)'!$B$11</f>
        <v>38961</v>
      </c>
      <c r="F4" s="64">
        <f>'통합표(2025년)'!$D$11</f>
        <v>0</v>
      </c>
      <c r="G4" s="130">
        <f>'통합표(2024년)'!$D$11</f>
        <v>0</v>
      </c>
      <c r="H4" s="130">
        <f>'통합표(2023년)'!$D$11</f>
        <v>0</v>
      </c>
      <c r="I4" s="59">
        <f>'통합표(2022년)'!$D$11</f>
        <v>0</v>
      </c>
      <c r="J4" s="64">
        <f>'통합표(2025년)'!$F$11</f>
        <v>0</v>
      </c>
      <c r="K4" s="130">
        <f>'통합표(2024년)'!$F$11</f>
        <v>0</v>
      </c>
      <c r="L4" s="130">
        <f>'통합표(2023년)'!$F$11</f>
        <v>0</v>
      </c>
      <c r="M4" s="59">
        <f>'통합표(2022년)'!$F$11</f>
        <v>0</v>
      </c>
      <c r="N4" s="64">
        <f>'통합표(2025년)'!$H$11</f>
        <v>0</v>
      </c>
      <c r="O4" s="130">
        <f>'통합표(2024년)'!$H$11</f>
        <v>0</v>
      </c>
      <c r="P4" s="130">
        <f>'통합표(2023년)'!$H$11</f>
        <v>0</v>
      </c>
      <c r="Q4" s="59">
        <f>'통합표(2022년)'!$H$11</f>
        <v>0</v>
      </c>
    </row>
    <row r="5" spans="1:17" x14ac:dyDescent="0.3">
      <c r="A5" s="78" t="s">
        <v>38</v>
      </c>
      <c r="B5" s="65">
        <f>'통합표(2025년)'!$J$11</f>
        <v>42664</v>
      </c>
      <c r="C5" s="75">
        <f>'통합표(2024년)'!$J$11</f>
        <v>36089</v>
      </c>
      <c r="D5" s="75">
        <f>'통합표(2023년)'!J11</f>
        <v>66345</v>
      </c>
      <c r="E5" s="60">
        <f>'통합표(2022년)'!$J$11</f>
        <v>34225</v>
      </c>
      <c r="F5" s="65">
        <f>'통합표(2025년)'!$L$11</f>
        <v>0</v>
      </c>
      <c r="G5" s="75">
        <f>'통합표(2024년)'!$L$11</f>
        <v>0</v>
      </c>
      <c r="H5" s="75">
        <f>'통합표(2023년)'!$L$11</f>
        <v>0</v>
      </c>
      <c r="I5" s="60">
        <f>'통합표(2022년)'!$L$11</f>
        <v>0</v>
      </c>
      <c r="J5" s="65">
        <f>'통합표(2025년)'!$N$11</f>
        <v>0</v>
      </c>
      <c r="K5" s="75">
        <f>'통합표(2024년)'!$N$11</f>
        <v>0</v>
      </c>
      <c r="L5" s="75">
        <f>'통합표(2023년)'!$N$11</f>
        <v>0</v>
      </c>
      <c r="M5" s="60">
        <f>'통합표(2022년)'!$N$11</f>
        <v>0</v>
      </c>
      <c r="N5" s="65">
        <f>'통합표(2025년)'!$P$11</f>
        <v>0</v>
      </c>
      <c r="O5" s="75">
        <f>'통합표(2024년)'!$P$11</f>
        <v>0</v>
      </c>
      <c r="P5" s="75">
        <f>'통합표(2023년)'!$P$11</f>
        <v>0</v>
      </c>
      <c r="Q5" s="60">
        <f>'통합표(2022년)'!$P$11</f>
        <v>0</v>
      </c>
    </row>
    <row r="6" spans="1:17" x14ac:dyDescent="0.3">
      <c r="A6" s="78" t="s">
        <v>2</v>
      </c>
      <c r="B6" s="65">
        <f>'통합표(2025년)'!$R$11</f>
        <v>32069</v>
      </c>
      <c r="C6" s="75">
        <f>'통합표(2024년)'!$R$11</f>
        <v>30806</v>
      </c>
      <c r="D6" s="75">
        <f>'통합표(2023년)'!R11</f>
        <v>25678</v>
      </c>
      <c r="E6" s="60">
        <f>'통합표(2022년)'!$R$11</f>
        <v>25640</v>
      </c>
      <c r="F6" s="65">
        <f>'통합표(2025년)'!$T$11</f>
        <v>0</v>
      </c>
      <c r="G6" s="75">
        <f>'통합표(2024년)'!$T$11</f>
        <v>0</v>
      </c>
      <c r="H6" s="75">
        <f>'통합표(2023년)'!$T$11</f>
        <v>0</v>
      </c>
      <c r="I6" s="60">
        <f>'통합표(2022년)'!$T$11</f>
        <v>0</v>
      </c>
      <c r="J6" s="65">
        <f>'통합표(2025년)'!$V$11</f>
        <v>0</v>
      </c>
      <c r="K6" s="75">
        <f>'통합표(2024년)'!$V$11</f>
        <v>0</v>
      </c>
      <c r="L6" s="75">
        <f>'통합표(2023년)'!$V$11</f>
        <v>0</v>
      </c>
      <c r="M6" s="60">
        <f>'통합표(2022년)'!$V$11</f>
        <v>0</v>
      </c>
      <c r="N6" s="65">
        <f>'통합표(2025년)'!$X$11</f>
        <v>0</v>
      </c>
      <c r="O6" s="75">
        <f>'통합표(2024년)'!$X$11</f>
        <v>0</v>
      </c>
      <c r="P6" s="75">
        <f>'통합표(2023년)'!$X$11</f>
        <v>0</v>
      </c>
      <c r="Q6" s="60">
        <f>'통합표(2022년)'!$X$11</f>
        <v>0</v>
      </c>
    </row>
    <row r="7" spans="1:17" x14ac:dyDescent="0.3">
      <c r="A7" s="78" t="s">
        <v>3</v>
      </c>
      <c r="B7" s="65">
        <f>'통합표(2025년)'!$Z$11</f>
        <v>20669</v>
      </c>
      <c r="C7" s="75">
        <f>'통합표(2024년)'!$Z$11</f>
        <v>18753</v>
      </c>
      <c r="D7" s="75">
        <f>'통합표(2023년)'!Z11</f>
        <v>17050</v>
      </c>
      <c r="E7" s="60">
        <f>'통합표(2022년)'!$Z$11</f>
        <v>15096</v>
      </c>
      <c r="F7" s="65">
        <f>'통합표(2025년)'!$AB$11</f>
        <v>0</v>
      </c>
      <c r="G7" s="75">
        <f>'통합표(2024년)'!$AB$11</f>
        <v>0</v>
      </c>
      <c r="H7" s="75">
        <f>'통합표(2023년)'!$AB$11</f>
        <v>0</v>
      </c>
      <c r="I7" s="60">
        <f>'통합표(2022년)'!$AB$11</f>
        <v>0</v>
      </c>
      <c r="J7" s="65">
        <f>'통합표(2025년)'!$AD$11</f>
        <v>0</v>
      </c>
      <c r="K7" s="75">
        <f>'통합표(2024년)'!$AD$11</f>
        <v>0</v>
      </c>
      <c r="L7" s="75">
        <f>'통합표(2023년)'!$AD$11</f>
        <v>0</v>
      </c>
      <c r="M7" s="60">
        <f>'통합표(2022년)'!$AD$11</f>
        <v>0</v>
      </c>
      <c r="N7" s="65">
        <f>'통합표(2025년)'!$AF$11</f>
        <v>0</v>
      </c>
      <c r="O7" s="75">
        <f>'통합표(2024년)'!$AF$11</f>
        <v>0</v>
      </c>
      <c r="P7" s="75">
        <f>'통합표(2023년)'!$AF$11</f>
        <v>0</v>
      </c>
      <c r="Q7" s="60">
        <f>'통합표(2022년)'!$AF$11</f>
        <v>0</v>
      </c>
    </row>
    <row r="8" spans="1:17" x14ac:dyDescent="0.3">
      <c r="A8" s="78" t="s">
        <v>4</v>
      </c>
      <c r="B8" s="65">
        <f>'통합표(2025년)'!$AH$11</f>
        <v>0</v>
      </c>
      <c r="C8" s="75">
        <f>'통합표(2024년)'!$AH$11</f>
        <v>15195</v>
      </c>
      <c r="D8" s="75">
        <f>'통합표(2023년)'!AH11</f>
        <v>14437</v>
      </c>
      <c r="E8" s="60">
        <f>'통합표(2022년)'!$AH$11</f>
        <v>12085</v>
      </c>
      <c r="F8" s="65">
        <f>'통합표(2025년)'!$AJ$11</f>
        <v>0</v>
      </c>
      <c r="G8" s="75">
        <f>'통합표(2024년)'!$AJ$11</f>
        <v>0</v>
      </c>
      <c r="H8" s="75">
        <f>'통합표(2023년)'!$AJ$11</f>
        <v>0</v>
      </c>
      <c r="I8" s="60">
        <f>'통합표(2022년)'!$AJ$11</f>
        <v>0</v>
      </c>
      <c r="J8" s="65">
        <f>'통합표(2025년)'!$AL$11</f>
        <v>0</v>
      </c>
      <c r="K8" s="75">
        <f>'통합표(2024년)'!$AL$11</f>
        <v>0</v>
      </c>
      <c r="L8" s="75">
        <f>'통합표(2023년)'!$AL$11</f>
        <v>0</v>
      </c>
      <c r="M8" s="60">
        <f>'통합표(2022년)'!$AL$11</f>
        <v>0</v>
      </c>
      <c r="N8" s="65">
        <f>'통합표(2025년)'!$AN$11</f>
        <v>0</v>
      </c>
      <c r="O8" s="75">
        <f>'통합표(2024년)'!$AN$11</f>
        <v>0</v>
      </c>
      <c r="P8" s="75">
        <f>'통합표(2023년)'!$AN$11</f>
        <v>0</v>
      </c>
      <c r="Q8" s="60">
        <f>'통합표(2022년)'!$AN$11</f>
        <v>0</v>
      </c>
    </row>
    <row r="9" spans="1:17" x14ac:dyDescent="0.3">
      <c r="A9" s="78" t="s">
        <v>5</v>
      </c>
      <c r="B9" s="65">
        <f>'통합표(2025년)'!$AP$11</f>
        <v>0</v>
      </c>
      <c r="C9" s="75">
        <f>'통합표(2024년)'!$AP$11</f>
        <v>18158</v>
      </c>
      <c r="D9" s="75">
        <f>'통합표(2023년)'!AP11</f>
        <v>17923</v>
      </c>
      <c r="E9" s="60">
        <f>'통합표(2022년)'!$AP$11</f>
        <v>12951</v>
      </c>
      <c r="F9" s="65">
        <f>'통합표(2025년)'!$AR$11</f>
        <v>0</v>
      </c>
      <c r="G9" s="75">
        <f>'통합표(2024년)'!$AR$11</f>
        <v>0</v>
      </c>
      <c r="H9" s="75">
        <f>'통합표(2023년)'!$AR$11</f>
        <v>0</v>
      </c>
      <c r="I9" s="60">
        <f>'통합표(2022년)'!$AR$11</f>
        <v>0</v>
      </c>
      <c r="J9" s="65">
        <f>'통합표(2025년)'!$AT$11</f>
        <v>0</v>
      </c>
      <c r="K9" s="75">
        <f>'통합표(2024년)'!$AT$11</f>
        <v>0</v>
      </c>
      <c r="L9" s="75">
        <f>'통합표(2023년)'!$AT$11</f>
        <v>0</v>
      </c>
      <c r="M9" s="60">
        <f>'통합표(2022년)'!$AT$11</f>
        <v>0</v>
      </c>
      <c r="N9" s="65">
        <f>'통합표(2025년)'!$AV$11</f>
        <v>0</v>
      </c>
      <c r="O9" s="75">
        <f>'통합표(2024년)'!$AV$11</f>
        <v>0</v>
      </c>
      <c r="P9" s="75">
        <f>'통합표(2023년)'!$AV$11</f>
        <v>0</v>
      </c>
      <c r="Q9" s="60">
        <f>'통합표(2022년)'!$AV$11</f>
        <v>0</v>
      </c>
    </row>
    <row r="10" spans="1:17" x14ac:dyDescent="0.3">
      <c r="A10" s="78" t="s">
        <v>6</v>
      </c>
      <c r="B10" s="65">
        <f>'통합표(2025년)'!$AX$11</f>
        <v>0</v>
      </c>
      <c r="C10" s="75">
        <f>'통합표(2024년)'!$AX$11</f>
        <v>20918</v>
      </c>
      <c r="D10" s="75">
        <f>'통합표(2023년)'!AX11</f>
        <v>19866</v>
      </c>
      <c r="E10" s="60">
        <f>'통합표(2022년)'!$AX$11</f>
        <v>18481</v>
      </c>
      <c r="F10" s="65">
        <f>'통합표(2025년)'!$AZ$11</f>
        <v>0</v>
      </c>
      <c r="G10" s="75">
        <f>'통합표(2024년)'!$AZ$11</f>
        <v>0</v>
      </c>
      <c r="H10" s="75">
        <f>'통합표(2023년)'!$AZ$11</f>
        <v>0</v>
      </c>
      <c r="I10" s="60">
        <f>'통합표(2022년)'!$AZ$11</f>
        <v>0</v>
      </c>
      <c r="J10" s="65">
        <f>'통합표(2025년)'!$BB$11</f>
        <v>0</v>
      </c>
      <c r="K10" s="75">
        <f>'통합표(2024년)'!$BB$11</f>
        <v>0</v>
      </c>
      <c r="L10" s="75">
        <f>'통합표(2023년)'!$BB$11</f>
        <v>0</v>
      </c>
      <c r="M10" s="60">
        <f>'통합표(2022년)'!$BB$11</f>
        <v>0</v>
      </c>
      <c r="N10" s="65">
        <f>'통합표(2025년)'!$BD$11</f>
        <v>0</v>
      </c>
      <c r="O10" s="75">
        <f>'통합표(2024년)'!$BD$11</f>
        <v>0</v>
      </c>
      <c r="P10" s="75">
        <f>'통합표(2023년)'!$BD$11</f>
        <v>0</v>
      </c>
      <c r="Q10" s="60">
        <f>'통합표(2022년)'!$BD$11</f>
        <v>0</v>
      </c>
    </row>
    <row r="11" spans="1:17" x14ac:dyDescent="0.3">
      <c r="A11" s="78" t="s">
        <v>7</v>
      </c>
      <c r="B11" s="65">
        <f>'통합표(2025년)'!$BF$11</f>
        <v>0</v>
      </c>
      <c r="C11" s="75">
        <f>'통합표(2024년)'!$BF$11</f>
        <v>25139</v>
      </c>
      <c r="D11" s="75">
        <f>'통합표(2023년)'!BF11</f>
        <v>23555</v>
      </c>
      <c r="E11" s="60">
        <f>'통합표(2022년)'!$BF$11</f>
        <v>22689</v>
      </c>
      <c r="F11" s="65">
        <f>'통합표(2025년)'!$BH$11</f>
        <v>0</v>
      </c>
      <c r="G11" s="75">
        <f>'통합표(2024년)'!$BH$11</f>
        <v>0</v>
      </c>
      <c r="H11" s="75">
        <f>'통합표(2023년)'!$BH$11</f>
        <v>0</v>
      </c>
      <c r="I11" s="60">
        <f>'통합표(2022년)'!$BH$11</f>
        <v>0</v>
      </c>
      <c r="J11" s="65">
        <f>'통합표(2025년)'!$BJ$11</f>
        <v>0</v>
      </c>
      <c r="K11" s="75">
        <f>'통합표(2024년)'!$BJ$11</f>
        <v>0</v>
      </c>
      <c r="L11" s="75">
        <f>'통합표(2023년)'!$BJ$11</f>
        <v>0</v>
      </c>
      <c r="M11" s="60">
        <f>'통합표(2022년)'!$BJ$11</f>
        <v>0</v>
      </c>
      <c r="N11" s="65">
        <f>'통합표(2025년)'!$BL$11</f>
        <v>0</v>
      </c>
      <c r="O11" s="75">
        <f>'통합표(2024년)'!$BL$11</f>
        <v>0</v>
      </c>
      <c r="P11" s="75">
        <f>'통합표(2023년)'!$BL$11</f>
        <v>0</v>
      </c>
      <c r="Q11" s="60">
        <f>'통합표(2022년)'!$BL$11</f>
        <v>0</v>
      </c>
    </row>
    <row r="12" spans="1:17" x14ac:dyDescent="0.3">
      <c r="A12" s="78" t="s">
        <v>8</v>
      </c>
      <c r="B12" s="65">
        <f>'통합표(2025년)'!$BN$11</f>
        <v>0</v>
      </c>
      <c r="C12" s="75">
        <f>'통합표(2024년)'!$BN$11</f>
        <v>25568</v>
      </c>
      <c r="D12" s="75">
        <f>'통합표(2023년)'!BN11</f>
        <v>23237</v>
      </c>
      <c r="E12" s="60">
        <f>'통합표(2022년)'!$BN$11</f>
        <v>16715</v>
      </c>
      <c r="F12" s="65">
        <f>'통합표(2025년)'!$BP$11</f>
        <v>0</v>
      </c>
      <c r="G12" s="75">
        <f>'통합표(2024년)'!$BP$11</f>
        <v>0</v>
      </c>
      <c r="H12" s="75">
        <f>'통합표(2023년)'!$BP$11</f>
        <v>0</v>
      </c>
      <c r="I12" s="60">
        <f>'통합표(2022년)'!$BP$11</f>
        <v>0</v>
      </c>
      <c r="J12" s="65">
        <f>'통합표(2025년)'!$BR$11</f>
        <v>0</v>
      </c>
      <c r="K12" s="75">
        <f>'통합표(2024년)'!$BR$11</f>
        <v>0</v>
      </c>
      <c r="L12" s="75">
        <f>'통합표(2023년)'!$BR$11</f>
        <v>0</v>
      </c>
      <c r="M12" s="60">
        <f>'통합표(2022년)'!$BR$11</f>
        <v>0</v>
      </c>
      <c r="N12" s="65">
        <f>'통합표(2025년)'!$BT$11</f>
        <v>0</v>
      </c>
      <c r="O12" s="75">
        <f>'통합표(2024년)'!$BT$11</f>
        <v>0</v>
      </c>
      <c r="P12" s="75">
        <f>'통합표(2023년)'!$BT$11</f>
        <v>0</v>
      </c>
      <c r="Q12" s="60">
        <f>'통합표(2022년)'!$BT$11</f>
        <v>0</v>
      </c>
    </row>
    <row r="13" spans="1:17" x14ac:dyDescent="0.3">
      <c r="A13" s="78" t="s">
        <v>9</v>
      </c>
      <c r="B13" s="65">
        <f>'통합표(2025년)'!$BV$11</f>
        <v>0</v>
      </c>
      <c r="C13" s="75">
        <f>'통합표(2024년)'!$BV$11</f>
        <v>18913</v>
      </c>
      <c r="D13" s="75">
        <f>'통합표(2023년)'!BV11</f>
        <v>14943</v>
      </c>
      <c r="E13" s="60">
        <f>'통합표(2022년)'!$BV$11</f>
        <v>16297</v>
      </c>
      <c r="F13" s="65">
        <f>'통합표(2025년)'!$BX$11</f>
        <v>0</v>
      </c>
      <c r="G13" s="75">
        <f>'통합표(2024년)'!$BX$11</f>
        <v>0</v>
      </c>
      <c r="H13" s="75">
        <f>'통합표(2023년)'!$BX$11</f>
        <v>0</v>
      </c>
      <c r="I13" s="60">
        <f>'통합표(2022년)'!$BX$11</f>
        <v>0</v>
      </c>
      <c r="J13" s="65">
        <f>'통합표(2025년)'!$BZ$11</f>
        <v>0</v>
      </c>
      <c r="K13" s="75">
        <f>'통합표(2024년)'!$BZ$11</f>
        <v>0</v>
      </c>
      <c r="L13" s="75">
        <f>'통합표(2023년)'!$BZ$11</f>
        <v>0</v>
      </c>
      <c r="M13" s="60">
        <f>'통합표(2022년)'!$BZ$11</f>
        <v>0</v>
      </c>
      <c r="N13" s="65">
        <f>'통합표(2025년)'!$CB$11</f>
        <v>0</v>
      </c>
      <c r="O13" s="75">
        <f>'통합표(2024년)'!$CB$11</f>
        <v>0</v>
      </c>
      <c r="P13" s="75">
        <f>'통합표(2023년)'!$CB$11</f>
        <v>0</v>
      </c>
      <c r="Q13" s="60">
        <f>'통합표(2022년)'!$CB$11</f>
        <v>0</v>
      </c>
    </row>
    <row r="14" spans="1:17" x14ac:dyDescent="0.3">
      <c r="A14" s="78" t="s">
        <v>10</v>
      </c>
      <c r="B14" s="65">
        <f>'통합표(2025년)'!$CD$11</f>
        <v>0</v>
      </c>
      <c r="C14" s="75">
        <f>'통합표(2024년)'!$CD$11</f>
        <v>16724</v>
      </c>
      <c r="D14" s="75">
        <f>'통합표(2023년)'!CD11</f>
        <v>19721</v>
      </c>
      <c r="E14" s="60">
        <f>'통합표(2022년)'!$CD$11</f>
        <v>0</v>
      </c>
      <c r="F14" s="65">
        <f>'통합표(2025년)'!$CF$11</f>
        <v>0</v>
      </c>
      <c r="G14" s="75">
        <f>'통합표(2024년)'!$CF$11</f>
        <v>0</v>
      </c>
      <c r="H14" s="75">
        <f>'통합표(2023년)'!$CF$11</f>
        <v>0</v>
      </c>
      <c r="I14" s="60">
        <f>'통합표(2022년)'!$CF$11</f>
        <v>0</v>
      </c>
      <c r="J14" s="65">
        <f>'통합표(2025년)'!$CH$11</f>
        <v>0</v>
      </c>
      <c r="K14" s="75">
        <f>'통합표(2024년)'!$CH$11</f>
        <v>0</v>
      </c>
      <c r="L14" s="75">
        <f>'통합표(2023년)'!$CH$11</f>
        <v>0</v>
      </c>
      <c r="M14" s="60">
        <f>'통합표(2022년)'!$CH$11</f>
        <v>0</v>
      </c>
      <c r="N14" s="65">
        <f>'통합표(2025년)'!$CJ$11</f>
        <v>0</v>
      </c>
      <c r="O14" s="75">
        <f>'통합표(2024년)'!$CJ$11</f>
        <v>0</v>
      </c>
      <c r="P14" s="75">
        <f>'통합표(2023년)'!$CJ$11</f>
        <v>0</v>
      </c>
      <c r="Q14" s="60">
        <f>'통합표(2022년)'!$CJ$11</f>
        <v>0</v>
      </c>
    </row>
    <row r="15" spans="1:17" ht="14.25" thickBot="1" x14ac:dyDescent="0.35">
      <c r="A15" s="79" t="s">
        <v>11</v>
      </c>
      <c r="B15" s="66">
        <f>'통합표(2025년)'!$CL$11</f>
        <v>0</v>
      </c>
      <c r="C15" s="129">
        <f>'통합표(2024년)'!$CL$11</f>
        <v>0</v>
      </c>
      <c r="D15" s="129">
        <f>'통합표(2023년)'!CL11</f>
        <v>0</v>
      </c>
      <c r="E15" s="61">
        <f>'통합표(2022년)'!$CL$11</f>
        <v>0</v>
      </c>
      <c r="F15" s="66">
        <f>'통합표(2025년)'!$CN$11</f>
        <v>0</v>
      </c>
      <c r="G15" s="129">
        <f>'통합표(2024년)'!$CN$11</f>
        <v>0</v>
      </c>
      <c r="H15" s="129">
        <f>'통합표(2023년)'!$CN$11</f>
        <v>0</v>
      </c>
      <c r="I15" s="61">
        <f>'통합표(2022년)'!$CN$11</f>
        <v>0</v>
      </c>
      <c r="J15" s="66">
        <f>'통합표(2025년)'!$CP$11</f>
        <v>0</v>
      </c>
      <c r="K15" s="129">
        <f>'통합표(2024년)'!$CP$11</f>
        <v>0</v>
      </c>
      <c r="L15" s="129">
        <f>'통합표(2023년)'!$CP$11</f>
        <v>0</v>
      </c>
      <c r="M15" s="61">
        <f>'통합표(2022년)'!$CP$11</f>
        <v>0</v>
      </c>
      <c r="N15" s="66">
        <f>'통합표(2025년)'!$CR$11</f>
        <v>0</v>
      </c>
      <c r="O15" s="129">
        <f>'통합표(2024년)'!$CR$11</f>
        <v>0</v>
      </c>
      <c r="P15" s="129">
        <f>'통합표(2023년)'!$CR$11</f>
        <v>0</v>
      </c>
      <c r="Q15" s="61">
        <f>'통합표(2022년)'!$CR$11</f>
        <v>0</v>
      </c>
    </row>
  </sheetData>
  <mergeCells count="1">
    <mergeCell ref="A1:Q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F1" workbookViewId="0">
      <selection activeCell="R5" sqref="R5"/>
    </sheetView>
  </sheetViews>
  <sheetFormatPr defaultRowHeight="13.5" x14ac:dyDescent="0.3"/>
  <cols>
    <col min="1" max="1" width="8.625" style="4" customWidth="1"/>
    <col min="2" max="17" width="18.625" style="4" customWidth="1"/>
    <col min="18" max="16384" width="9" style="4"/>
  </cols>
  <sheetData>
    <row r="1" spans="1:17" ht="25.5" x14ac:dyDescent="0.3">
      <c r="A1" s="170" t="s">
        <v>50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4.25" thickBot="1" x14ac:dyDescent="0.35"/>
    <row r="3" spans="1:17" ht="41.25" thickBot="1" x14ac:dyDescent="0.35">
      <c r="A3" s="76"/>
      <c r="B3" s="67" t="s">
        <v>222</v>
      </c>
      <c r="C3" s="131" t="s">
        <v>112</v>
      </c>
      <c r="D3" s="131" t="s">
        <v>92</v>
      </c>
      <c r="E3" s="71" t="s">
        <v>46</v>
      </c>
      <c r="F3" s="67" t="s">
        <v>223</v>
      </c>
      <c r="G3" s="63" t="s">
        <v>110</v>
      </c>
      <c r="H3" s="131" t="s">
        <v>91</v>
      </c>
      <c r="I3" s="71" t="s">
        <v>47</v>
      </c>
      <c r="J3" s="67" t="s">
        <v>220</v>
      </c>
      <c r="K3" s="131" t="s">
        <v>111</v>
      </c>
      <c r="L3" s="63" t="s">
        <v>82</v>
      </c>
      <c r="M3" s="62" t="s">
        <v>44</v>
      </c>
      <c r="N3" s="67" t="s">
        <v>224</v>
      </c>
      <c r="O3" s="131" t="s">
        <v>101</v>
      </c>
      <c r="P3" s="63" t="s">
        <v>93</v>
      </c>
      <c r="Q3" s="62" t="s">
        <v>41</v>
      </c>
    </row>
    <row r="4" spans="1:17" ht="14.25" thickTop="1" x14ac:dyDescent="0.3">
      <c r="A4" s="77" t="s">
        <v>0</v>
      </c>
      <c r="B4" s="68">
        <f>'통합표(2025년)'!$B$12</f>
        <v>12610</v>
      </c>
      <c r="C4" s="130">
        <f>'통합표(2024년)'!$B$12</f>
        <v>11551</v>
      </c>
      <c r="D4" s="130">
        <f>'통합표(2023년)'!B12</f>
        <v>11993</v>
      </c>
      <c r="E4" s="80">
        <f>'통합표(2022년)'!$B$12</f>
        <v>129471</v>
      </c>
      <c r="F4" s="68">
        <f>'통합표(2025년)'!$D$12</f>
        <v>0</v>
      </c>
      <c r="G4" s="64">
        <f>'통합표(2024년)'!$D$12</f>
        <v>0</v>
      </c>
      <c r="H4" s="130">
        <f>'통합표(2023년)'!$D$12</f>
        <v>0</v>
      </c>
      <c r="I4" s="80">
        <f>'통합표(2022년)'!$D$12</f>
        <v>56</v>
      </c>
      <c r="J4" s="68">
        <f>'통합표(2025년)'!$F$12</f>
        <v>0</v>
      </c>
      <c r="K4" s="130">
        <f>'통합표(2024년)'!$F$12</f>
        <v>0</v>
      </c>
      <c r="L4" s="138">
        <f>'통합표(2023년)'!$F$12</f>
        <v>0</v>
      </c>
      <c r="M4" s="80">
        <f>'통합표(2022년)'!$F$12</f>
        <v>0</v>
      </c>
      <c r="N4" s="68">
        <f>'통합표(2025년)'!$H$12</f>
        <v>0</v>
      </c>
      <c r="O4" s="130">
        <f>'통합표(2024년)'!$H$12</f>
        <v>0</v>
      </c>
      <c r="P4" s="64">
        <f>'통합표(2023년)'!$H$12</f>
        <v>0</v>
      </c>
      <c r="Q4" s="80">
        <f>'통합표(2022년)'!$H$12</f>
        <v>0</v>
      </c>
    </row>
    <row r="5" spans="1:17" x14ac:dyDescent="0.3">
      <c r="A5" s="78" t="s">
        <v>38</v>
      </c>
      <c r="B5" s="69">
        <f>'통합표(2025년)'!$J$12</f>
        <v>11735</v>
      </c>
      <c r="C5" s="75">
        <f>'통합표(2024년)'!$J$12</f>
        <v>11914</v>
      </c>
      <c r="D5" s="75">
        <f>'통합표(2023년)'!J12</f>
        <v>12389</v>
      </c>
      <c r="E5" s="81">
        <f>'통합표(2022년)'!$J$12</f>
        <v>11275</v>
      </c>
      <c r="F5" s="69">
        <f>'통합표(2025년)'!$L$12</f>
        <v>56</v>
      </c>
      <c r="G5" s="65">
        <f>'통합표(2024년)'!$L$12</f>
        <v>0</v>
      </c>
      <c r="H5" s="75">
        <f>'통합표(2023년)'!$L$12</f>
        <v>0</v>
      </c>
      <c r="I5" s="81">
        <f>'통합표(2022년)'!$L$12</f>
        <v>0</v>
      </c>
      <c r="J5" s="69">
        <f>'통합표(2025년)'!$N$12</f>
        <v>0</v>
      </c>
      <c r="K5" s="75">
        <f>'통합표(2024년)'!$N$12</f>
        <v>0</v>
      </c>
      <c r="L5" s="75">
        <f>'통합표(2023년)'!$N$12</f>
        <v>0</v>
      </c>
      <c r="M5" s="81">
        <f>'통합표(2022년)'!$N$12</f>
        <v>0</v>
      </c>
      <c r="N5" s="69">
        <f>'통합표(2025년)'!$P$12</f>
        <v>0</v>
      </c>
      <c r="O5" s="75">
        <f>'통합표(2024년)'!$P$12</f>
        <v>0</v>
      </c>
      <c r="P5" s="65">
        <f>'통합표(2023년)'!$P$12</f>
        <v>0</v>
      </c>
      <c r="Q5" s="81">
        <f>'통합표(2022년)'!$P$12</f>
        <v>0</v>
      </c>
    </row>
    <row r="6" spans="1:17" x14ac:dyDescent="0.3">
      <c r="A6" s="78" t="s">
        <v>2</v>
      </c>
      <c r="B6" s="69">
        <f>'통합표(2025년)'!$R$12</f>
        <v>10551</v>
      </c>
      <c r="C6" s="75">
        <f>'통합표(2024년)'!$R$12</f>
        <v>10778</v>
      </c>
      <c r="D6" s="75">
        <f>'통합표(2023년)'!R12</f>
        <v>10963</v>
      </c>
      <c r="E6" s="81">
        <f>'통합표(2022년)'!$R$12</f>
        <v>10999</v>
      </c>
      <c r="F6" s="69">
        <f>'통합표(2025년)'!$T$12</f>
        <v>0</v>
      </c>
      <c r="G6" s="65">
        <f>'통합표(2024년)'!$T$12</f>
        <v>56</v>
      </c>
      <c r="H6" s="75">
        <f>'통합표(2023년)'!$T$12</f>
        <v>55</v>
      </c>
      <c r="I6" s="81">
        <f>'통합표(2022년)'!$T$12</f>
        <v>70</v>
      </c>
      <c r="J6" s="69">
        <f>'통합표(2025년)'!$V$12</f>
        <v>0</v>
      </c>
      <c r="K6" s="75">
        <f>'통합표(2024년)'!$V$12</f>
        <v>0</v>
      </c>
      <c r="L6" s="75">
        <f>'통합표(2023년)'!$V$12</f>
        <v>0</v>
      </c>
      <c r="M6" s="81">
        <f>'통합표(2022년)'!$V$12</f>
        <v>0</v>
      </c>
      <c r="N6" s="69">
        <f>'통합표(2025년)'!$X$12</f>
        <v>0</v>
      </c>
      <c r="O6" s="75">
        <f>'통합표(2024년)'!$X$12</f>
        <v>0</v>
      </c>
      <c r="P6" s="65">
        <f>'통합표(2023년)'!$X$12</f>
        <v>0</v>
      </c>
      <c r="Q6" s="81">
        <f>'통합표(2022년)'!$X$12</f>
        <v>0</v>
      </c>
    </row>
    <row r="7" spans="1:17" x14ac:dyDescent="0.3">
      <c r="A7" s="78" t="s">
        <v>3</v>
      </c>
      <c r="B7" s="68">
        <f>'통합표(2025년)'!$Z$12</f>
        <v>8167</v>
      </c>
      <c r="C7" s="130">
        <f>'통합표(2024년)'!$Z$12</f>
        <v>10870</v>
      </c>
      <c r="D7" s="75">
        <f>'통합표(2023년)'!Z12</f>
        <v>9826</v>
      </c>
      <c r="E7" s="80">
        <f>'통합표(2022년)'!$Z$12</f>
        <v>8956</v>
      </c>
      <c r="F7" s="69">
        <f>'통합표(2025년)'!$AB$12</f>
        <v>56</v>
      </c>
      <c r="G7" s="65">
        <f>'통합표(2024년)'!$AB$12</f>
        <v>0</v>
      </c>
      <c r="H7" s="75">
        <f>'통합표(2023년)'!$AB$12</f>
        <v>0</v>
      </c>
      <c r="I7" s="81">
        <f>'통합표(2022년)'!$AB$12</f>
        <v>0</v>
      </c>
      <c r="J7" s="69">
        <f>'통합표(2025년)'!$AD$12</f>
        <v>0</v>
      </c>
      <c r="K7" s="75">
        <f>'통합표(2024년)'!$AD$12</f>
        <v>0</v>
      </c>
      <c r="L7" s="75">
        <f>'통합표(2023년)'!$AD$12</f>
        <v>0</v>
      </c>
      <c r="M7" s="81">
        <f>'통합표(2022년)'!$AD$12</f>
        <v>0</v>
      </c>
      <c r="N7" s="69">
        <f>'통합표(2025년)'!$AF$12</f>
        <v>0</v>
      </c>
      <c r="O7" s="75">
        <f>'통합표(2024년)'!$AF$12</f>
        <v>0</v>
      </c>
      <c r="P7" s="65">
        <f>'통합표(2023년)'!$AF$12</f>
        <v>0</v>
      </c>
      <c r="Q7" s="81">
        <f>'통합표(2022년)'!$AF$12</f>
        <v>0</v>
      </c>
    </row>
    <row r="8" spans="1:17" x14ac:dyDescent="0.3">
      <c r="A8" s="78" t="s">
        <v>4</v>
      </c>
      <c r="B8" s="69">
        <f>'통합표(2025년)'!$AH$12</f>
        <v>0</v>
      </c>
      <c r="C8" s="75">
        <f>'통합표(2024년)'!$AH$12</f>
        <v>8849</v>
      </c>
      <c r="D8" s="75">
        <f>'통합표(2023년)'!AH12</f>
        <v>8875</v>
      </c>
      <c r="E8" s="81">
        <f>'통합표(2022년)'!$AH$12</f>
        <v>8563</v>
      </c>
      <c r="F8" s="69">
        <f>'통합표(2025년)'!$AJ$12</f>
        <v>0</v>
      </c>
      <c r="G8" s="65">
        <f>'통합표(2024년)'!$AJ$12</f>
        <v>68</v>
      </c>
      <c r="H8" s="75">
        <f>'통합표(2023년)'!$AJ$12</f>
        <v>63</v>
      </c>
      <c r="I8" s="81">
        <f>'통합표(2022년)'!$AJ$12</f>
        <v>54</v>
      </c>
      <c r="J8" s="69">
        <f>'통합표(2025년)'!$AL$12</f>
        <v>0</v>
      </c>
      <c r="K8" s="75">
        <f>'통합표(2024년)'!$AL$12</f>
        <v>0</v>
      </c>
      <c r="L8" s="75">
        <f>'통합표(2023년)'!$AL$12</f>
        <v>0</v>
      </c>
      <c r="M8" s="81">
        <f>'통합표(2022년)'!$AL$12</f>
        <v>0</v>
      </c>
      <c r="N8" s="69">
        <f>'통합표(2025년)'!$AN$12</f>
        <v>0</v>
      </c>
      <c r="O8" s="75">
        <f>'통합표(2024년)'!$AN$12</f>
        <v>0</v>
      </c>
      <c r="P8" s="65">
        <f>'통합표(2023년)'!$AN$12</f>
        <v>0</v>
      </c>
      <c r="Q8" s="81">
        <f>'통합표(2022년)'!$AN$12</f>
        <v>0</v>
      </c>
    </row>
    <row r="9" spans="1:17" x14ac:dyDescent="0.3">
      <c r="A9" s="78" t="s">
        <v>5</v>
      </c>
      <c r="B9" s="69">
        <f>'통합표(2025년)'!$AP$12</f>
        <v>0</v>
      </c>
      <c r="C9" s="75">
        <f>'통합표(2024년)'!$AP$12</f>
        <v>9046</v>
      </c>
      <c r="D9" s="75">
        <f>'통합표(2023년)'!AP12</f>
        <v>8678</v>
      </c>
      <c r="E9" s="81">
        <f>'통합표(2022년)'!$AP$12</f>
        <v>8544</v>
      </c>
      <c r="F9" s="69">
        <f>'통합표(2025년)'!$AR$12</f>
        <v>0</v>
      </c>
      <c r="G9" s="65">
        <f>'통합표(2024년)'!$AR$12</f>
        <v>0</v>
      </c>
      <c r="H9" s="75">
        <f>'통합표(2023년)'!$AR$12</f>
        <v>0</v>
      </c>
      <c r="I9" s="81">
        <f>'통합표(2022년)'!$AR$12</f>
        <v>0</v>
      </c>
      <c r="J9" s="69">
        <f>'통합표(2025년)'!$AT$12</f>
        <v>0</v>
      </c>
      <c r="K9" s="75">
        <f>'통합표(2024년)'!$AT$12</f>
        <v>0</v>
      </c>
      <c r="L9" s="75">
        <f>'통합표(2023년)'!$AT$12</f>
        <v>0</v>
      </c>
      <c r="M9" s="81">
        <f>'통합표(2022년)'!$AT$12</f>
        <v>0</v>
      </c>
      <c r="N9" s="69">
        <f>'통합표(2025년)'!$AV$12</f>
        <v>0</v>
      </c>
      <c r="O9" s="75">
        <f>'통합표(2024년)'!$AV$12</f>
        <v>0</v>
      </c>
      <c r="P9" s="65">
        <f>'통합표(2023년)'!$AV$12</f>
        <v>0</v>
      </c>
      <c r="Q9" s="81">
        <f>'통합표(2022년)'!$AV$12</f>
        <v>0</v>
      </c>
    </row>
    <row r="10" spans="1:17" x14ac:dyDescent="0.3">
      <c r="A10" s="78" t="s">
        <v>6</v>
      </c>
      <c r="B10" s="68">
        <f>'통합표(2025년)'!$AX$12</f>
        <v>0</v>
      </c>
      <c r="C10" s="130">
        <f>'통합표(2024년)'!$AX$12</f>
        <v>8974</v>
      </c>
      <c r="D10" s="75">
        <f>'통합표(2023년)'!AX12</f>
        <v>9667</v>
      </c>
      <c r="E10" s="80">
        <f>'통합표(2022년)'!$AX$12</f>
        <v>7329</v>
      </c>
      <c r="F10" s="69">
        <f>'통합표(2025년)'!$AZ$12</f>
        <v>0</v>
      </c>
      <c r="G10" s="65">
        <f>'통합표(2024년)'!$AZ$12</f>
        <v>90</v>
      </c>
      <c r="H10" s="75">
        <f>'통합표(2023년)'!$AZ$12</f>
        <v>71</v>
      </c>
      <c r="I10" s="81">
        <f>'통합표(2022년)'!$AZ$12</f>
        <v>71</v>
      </c>
      <c r="J10" s="69">
        <f>'통합표(2025년)'!$BB$12</f>
        <v>0</v>
      </c>
      <c r="K10" s="75">
        <f>'통합표(2024년)'!$BB$12</f>
        <v>0</v>
      </c>
      <c r="L10" s="75">
        <f>'통합표(2023년)'!$BB$12</f>
        <v>0</v>
      </c>
      <c r="M10" s="81">
        <f>'통합표(2022년)'!$BB$12</f>
        <v>0</v>
      </c>
      <c r="N10" s="69">
        <f>'통합표(2025년)'!$BD$12</f>
        <v>0</v>
      </c>
      <c r="O10" s="75">
        <f>'통합표(2024년)'!$BD$12</f>
        <v>0</v>
      </c>
      <c r="P10" s="65">
        <f>'통합표(2023년)'!$BD$12</f>
        <v>0</v>
      </c>
      <c r="Q10" s="81">
        <f>'통합표(2022년)'!$BD$12</f>
        <v>0</v>
      </c>
    </row>
    <row r="11" spans="1:17" x14ac:dyDescent="0.3">
      <c r="A11" s="78" t="s">
        <v>7</v>
      </c>
      <c r="B11" s="69">
        <f>'통합표(2025년)'!$BF$12</f>
        <v>0</v>
      </c>
      <c r="C11" s="75">
        <f>'통합표(2024년)'!$BF$12</f>
        <v>9799</v>
      </c>
      <c r="D11" s="75">
        <f>'통합표(2023년)'!BF12</f>
        <v>9579</v>
      </c>
      <c r="E11" s="81">
        <f>'통합표(2022년)'!$BF$12</f>
        <v>9699</v>
      </c>
      <c r="F11" s="69">
        <f>'통합표(2025년)'!$BH$12</f>
        <v>0</v>
      </c>
      <c r="G11" s="65">
        <f>'통합표(2024년)'!$BH$12</f>
        <v>0</v>
      </c>
      <c r="H11" s="75">
        <f>'통합표(2023년)'!$BH$12</f>
        <v>0</v>
      </c>
      <c r="I11" s="81">
        <f>'통합표(2022년)'!$BH$12</f>
        <v>89</v>
      </c>
      <c r="J11" s="69">
        <f>'통합표(2025년)'!$BJ$12</f>
        <v>0</v>
      </c>
      <c r="K11" s="75">
        <f>'통합표(2024년)'!$BJ$12</f>
        <v>0</v>
      </c>
      <c r="L11" s="75">
        <f>'통합표(2023년)'!$BJ$12</f>
        <v>0</v>
      </c>
      <c r="M11" s="81">
        <f>'통합표(2022년)'!$BJ$12</f>
        <v>0</v>
      </c>
      <c r="N11" s="69">
        <f>'통합표(2025년)'!$BL$12</f>
        <v>0</v>
      </c>
      <c r="O11" s="75">
        <f>'통합표(2024년)'!$BL$12</f>
        <v>0</v>
      </c>
      <c r="P11" s="65">
        <f>'통합표(2023년)'!$BL$12</f>
        <v>0</v>
      </c>
      <c r="Q11" s="81">
        <f>'통합표(2022년)'!$BL$12</f>
        <v>0</v>
      </c>
    </row>
    <row r="12" spans="1:17" x14ac:dyDescent="0.3">
      <c r="A12" s="78" t="s">
        <v>8</v>
      </c>
      <c r="B12" s="69">
        <f>'통합표(2025년)'!$BN$12</f>
        <v>0</v>
      </c>
      <c r="C12" s="75">
        <f>'통합표(2024년)'!$BN$12</f>
        <v>10562</v>
      </c>
      <c r="D12" s="75">
        <f>'통합표(2023년)'!BN12</f>
        <v>8945</v>
      </c>
      <c r="E12" s="81">
        <f>'통합표(2022년)'!$BN$12</f>
        <v>8322</v>
      </c>
      <c r="F12" s="69">
        <f>'통합표(2025년)'!$BP$12</f>
        <v>0</v>
      </c>
      <c r="G12" s="65">
        <f>'통합표(2024년)'!$BP$12</f>
        <v>88</v>
      </c>
      <c r="H12" s="75">
        <f>'통합표(2023년)'!$BP$12</f>
        <v>78</v>
      </c>
      <c r="I12" s="81">
        <f>'통합표(2022년)'!$BP$12</f>
        <v>0</v>
      </c>
      <c r="J12" s="69">
        <f>'통합표(2025년)'!$BR$12</f>
        <v>0</v>
      </c>
      <c r="K12" s="75">
        <f>'통합표(2024년)'!$BR$12</f>
        <v>0</v>
      </c>
      <c r="L12" s="75">
        <f>'통합표(2023년)'!$BR$12</f>
        <v>0</v>
      </c>
      <c r="M12" s="81">
        <f>'통합표(2022년)'!$BR$12</f>
        <v>0</v>
      </c>
      <c r="N12" s="69">
        <f>'통합표(2025년)'!$BT$12</f>
        <v>0</v>
      </c>
      <c r="O12" s="75">
        <f>'통합표(2024년)'!$BT$12</f>
        <v>0</v>
      </c>
      <c r="P12" s="65">
        <f>'통합표(2023년)'!$BT$12</f>
        <v>0</v>
      </c>
      <c r="Q12" s="81">
        <f>'통합표(2022년)'!$BT$12</f>
        <v>0</v>
      </c>
    </row>
    <row r="13" spans="1:17" x14ac:dyDescent="0.3">
      <c r="A13" s="78" t="s">
        <v>9</v>
      </c>
      <c r="B13" s="68">
        <f>'통합표(2025년)'!$BV$12</f>
        <v>0</v>
      </c>
      <c r="C13" s="130">
        <f>'통합표(2024년)'!$BV$12</f>
        <v>9434</v>
      </c>
      <c r="D13" s="75">
        <f>'통합표(2023년)'!BV12</f>
        <v>9110</v>
      </c>
      <c r="E13" s="80">
        <f>'통합표(2022년)'!$BV$12</f>
        <v>8709</v>
      </c>
      <c r="F13" s="69">
        <f>'통합표(2025년)'!$BX$12</f>
        <v>0</v>
      </c>
      <c r="G13" s="65">
        <f>'통합표(2024년)'!$BX$12</f>
        <v>0</v>
      </c>
      <c r="H13" s="75">
        <f>'통합표(2023년)'!$BX$12</f>
        <v>0</v>
      </c>
      <c r="I13" s="81">
        <f>'통합표(2022년)'!$BX$12</f>
        <v>0</v>
      </c>
      <c r="J13" s="69">
        <f>'통합표(2025년)'!$BZ$12</f>
        <v>0</v>
      </c>
      <c r="K13" s="75">
        <f>'통합표(2024년)'!$BZ$12</f>
        <v>0</v>
      </c>
      <c r="L13" s="75">
        <f>'통합표(2023년)'!$BZ$12</f>
        <v>0</v>
      </c>
      <c r="M13" s="81">
        <f>'통합표(2022년)'!$BZ$12</f>
        <v>0</v>
      </c>
      <c r="N13" s="69">
        <f>'통합표(2025년)'!$CB$12</f>
        <v>0</v>
      </c>
      <c r="O13" s="75">
        <f>'통합표(2024년)'!$CB$12</f>
        <v>0</v>
      </c>
      <c r="P13" s="65">
        <f>'통합표(2023년)'!$CB$12</f>
        <v>0</v>
      </c>
      <c r="Q13" s="81">
        <f>'통합표(2022년)'!$CB$12</f>
        <v>0</v>
      </c>
    </row>
    <row r="14" spans="1:17" x14ac:dyDescent="0.3">
      <c r="A14" s="78" t="s">
        <v>10</v>
      </c>
      <c r="B14" s="69">
        <f>'통합표(2025년)'!$CD$12</f>
        <v>0</v>
      </c>
      <c r="C14" s="75">
        <f>'통합표(2024년)'!$CD$12</f>
        <v>9658</v>
      </c>
      <c r="D14" s="75">
        <f>'통합표(2023년)'!CD12</f>
        <v>9641</v>
      </c>
      <c r="E14" s="81">
        <f>'통합표(2022년)'!$CD$12</f>
        <v>0</v>
      </c>
      <c r="F14" s="69">
        <f>'통합표(2025년)'!$CF$12</f>
        <v>0</v>
      </c>
      <c r="G14" s="65">
        <f>'통합표(2024년)'!$CF$12</f>
        <v>119</v>
      </c>
      <c r="H14" s="75">
        <f>'통합표(2023년)'!$CF$12</f>
        <v>84</v>
      </c>
      <c r="I14" s="81">
        <f>'통합표(2022년)'!$CF$12</f>
        <v>0</v>
      </c>
      <c r="J14" s="69">
        <f>'통합표(2025년)'!$CH$12</f>
        <v>0</v>
      </c>
      <c r="K14" s="75">
        <f>'통합표(2024년)'!$CH$12</f>
        <v>0</v>
      </c>
      <c r="L14" s="75">
        <f>'통합표(2023년)'!$CH$12</f>
        <v>0</v>
      </c>
      <c r="M14" s="81">
        <f>'통합표(2022년)'!$CH$12</f>
        <v>0</v>
      </c>
      <c r="N14" s="69">
        <f>'통합표(2025년)'!$CJ$12</f>
        <v>0</v>
      </c>
      <c r="O14" s="75">
        <f>'통합표(2024년)'!$CJ$12</f>
        <v>0</v>
      </c>
      <c r="P14" s="65">
        <f>'통합표(2023년)'!$CJ$12</f>
        <v>0</v>
      </c>
      <c r="Q14" s="81">
        <f>'통합표(2022년)'!$CJ$12</f>
        <v>0</v>
      </c>
    </row>
    <row r="15" spans="1:17" ht="14.25" thickBot="1" x14ac:dyDescent="0.35">
      <c r="A15" s="79" t="s">
        <v>11</v>
      </c>
      <c r="B15" s="70">
        <f>'통합표(2025년)'!$CL$12</f>
        <v>0</v>
      </c>
      <c r="C15" s="129">
        <f>'통합표(2024년)'!$CL$12</f>
        <v>9499</v>
      </c>
      <c r="D15" s="129">
        <f>'통합표(2023년)'!CL12</f>
        <v>0</v>
      </c>
      <c r="E15" s="135">
        <f>'통합표(2022년)'!$CL$12</f>
        <v>0</v>
      </c>
      <c r="F15" s="70">
        <f>'통합표(2025년)'!$CN$12</f>
        <v>0</v>
      </c>
      <c r="G15" s="66">
        <f>'통합표(2024년)'!$CN$12</f>
        <v>0</v>
      </c>
      <c r="H15" s="129">
        <f>'통합표(2023년)'!$CN$12</f>
        <v>0</v>
      </c>
      <c r="I15" s="135">
        <f>'통합표(2022년)'!$CN$12</f>
        <v>0</v>
      </c>
      <c r="J15" s="70">
        <f>'통합표(2025년)'!$CP$12</f>
        <v>0</v>
      </c>
      <c r="K15" s="129">
        <f>'통합표(2024년)'!$CP$12</f>
        <v>0</v>
      </c>
      <c r="L15" s="129">
        <f>'통합표(2023년)'!$CP$12</f>
        <v>0</v>
      </c>
      <c r="M15" s="135">
        <f>'통합표(2022년)'!$CP$12</f>
        <v>0</v>
      </c>
      <c r="N15" s="70">
        <f>'통합표(2025년)'!$CR$12</f>
        <v>0</v>
      </c>
      <c r="O15" s="129">
        <f>'통합표(2024년)'!$CR$12</f>
        <v>0</v>
      </c>
      <c r="P15" s="66">
        <f>'통합표(2023년)'!$CR$12</f>
        <v>0</v>
      </c>
      <c r="Q15" s="135">
        <f>'통합표(2022년)'!$CR$12</f>
        <v>0</v>
      </c>
    </row>
  </sheetData>
  <mergeCells count="1">
    <mergeCell ref="A1:Q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opLeftCell="G1" workbookViewId="0">
      <selection activeCell="S11" sqref="S11"/>
    </sheetView>
  </sheetViews>
  <sheetFormatPr defaultRowHeight="13.5" x14ac:dyDescent="0.3"/>
  <cols>
    <col min="1" max="1" width="8.625" style="4" customWidth="1"/>
    <col min="2" max="17" width="18.625" style="4" customWidth="1"/>
    <col min="18" max="16384" width="9" style="4"/>
  </cols>
  <sheetData>
    <row r="1" spans="1:17" ht="25.5" x14ac:dyDescent="0.3">
      <c r="A1" s="170" t="s">
        <v>51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4.25" thickBot="1" x14ac:dyDescent="0.35"/>
    <row r="3" spans="1:17" ht="41.25" thickBot="1" x14ac:dyDescent="0.35">
      <c r="A3" s="76"/>
      <c r="B3" s="67" t="s">
        <v>232</v>
      </c>
      <c r="C3" s="131" t="s">
        <v>118</v>
      </c>
      <c r="D3" s="63" t="s">
        <v>92</v>
      </c>
      <c r="E3" s="62" t="s">
        <v>46</v>
      </c>
      <c r="F3" s="67" t="s">
        <v>223</v>
      </c>
      <c r="G3" s="131" t="s">
        <v>110</v>
      </c>
      <c r="H3" s="63" t="s">
        <v>91</v>
      </c>
      <c r="I3" s="71" t="s">
        <v>47</v>
      </c>
      <c r="J3" s="67" t="s">
        <v>215</v>
      </c>
      <c r="K3" s="63" t="s">
        <v>111</v>
      </c>
      <c r="L3" s="131" t="s">
        <v>119</v>
      </c>
      <c r="M3" s="71" t="s">
        <v>44</v>
      </c>
      <c r="N3" s="67" t="s">
        <v>225</v>
      </c>
      <c r="O3" s="131" t="s">
        <v>101</v>
      </c>
      <c r="P3" s="131" t="s">
        <v>83</v>
      </c>
      <c r="Q3" s="71" t="s">
        <v>41</v>
      </c>
    </row>
    <row r="4" spans="1:17" ht="14.25" thickTop="1" x14ac:dyDescent="0.3">
      <c r="A4" s="77" t="s">
        <v>0</v>
      </c>
      <c r="B4" s="68">
        <f>'통합표(2025년)'!$B$13</f>
        <v>25232</v>
      </c>
      <c r="C4" s="130">
        <f>'통합표(2024년)'!$B$13</f>
        <v>20962</v>
      </c>
      <c r="D4" s="138">
        <f>'통합표(2023년)'!$B$13</f>
        <v>27693</v>
      </c>
      <c r="E4" s="80">
        <f>'통합표(2022년)'!$B$13</f>
        <v>28740</v>
      </c>
      <c r="F4" s="68">
        <f>'통합표(2025년)'!$D$13</f>
        <v>0</v>
      </c>
      <c r="G4" s="130">
        <f>'통합표(2024년)'!$D$13</f>
        <v>0</v>
      </c>
      <c r="H4" s="64">
        <f>'통합표(2023년)'!$D$13</f>
        <v>0</v>
      </c>
      <c r="I4" s="80">
        <f>'통합표(2022년)'!$D$13</f>
        <v>0</v>
      </c>
      <c r="J4" s="68">
        <f>'통합표(2025년)'!$F$13</f>
        <v>0</v>
      </c>
      <c r="K4" s="64">
        <f>'통합표(2024년)'!$F$13</f>
        <v>0</v>
      </c>
      <c r="L4" s="130">
        <f>'통합표(2023년)'!$F$13</f>
        <v>0</v>
      </c>
      <c r="M4" s="80">
        <f>'통합표(2022년)'!$F$13</f>
        <v>0</v>
      </c>
      <c r="N4" s="68">
        <f>'통합표(2025년)'!$H$13</f>
        <v>0</v>
      </c>
      <c r="O4" s="130">
        <f>'통합표(2024년)'!$H$13</f>
        <v>0</v>
      </c>
      <c r="P4" s="130">
        <f>'통합표(2023년)'!$H$13</f>
        <v>0</v>
      </c>
      <c r="Q4" s="80">
        <f>'통합표(2022년)'!$H$13</f>
        <v>0</v>
      </c>
    </row>
    <row r="5" spans="1:17" x14ac:dyDescent="0.3">
      <c r="A5" s="78" t="s">
        <v>38</v>
      </c>
      <c r="B5" s="69">
        <f>'통합표(2025년)'!$J$13</f>
        <v>27752</v>
      </c>
      <c r="C5" s="75">
        <f>'통합표(2024년)'!$J$13</f>
        <v>23113</v>
      </c>
      <c r="D5" s="75">
        <f>'통합표(2023년)'!$J$13</f>
        <v>33553</v>
      </c>
      <c r="E5" s="81">
        <f>'통합표(2022년)'!$J$13</f>
        <v>31158</v>
      </c>
      <c r="F5" s="69">
        <f>'통합표(2025년)'!$L$13</f>
        <v>0</v>
      </c>
      <c r="G5" s="75">
        <f>'통합표(2024년)'!$L$13</f>
        <v>0</v>
      </c>
      <c r="H5" s="65">
        <f>'통합표(2023년)'!$L$13</f>
        <v>0</v>
      </c>
      <c r="I5" s="81">
        <f>'통합표(2022년)'!$L$13</f>
        <v>0</v>
      </c>
      <c r="J5" s="69">
        <f>'통합표(2025년)'!$N$13</f>
        <v>0</v>
      </c>
      <c r="K5" s="65">
        <f>'통합표(2024년)'!$N$13</f>
        <v>0</v>
      </c>
      <c r="L5" s="75">
        <f>'통합표(2023년)'!$N$13</f>
        <v>0</v>
      </c>
      <c r="M5" s="81">
        <f>'통합표(2022년)'!$N$13</f>
        <v>0</v>
      </c>
      <c r="N5" s="69">
        <f>'통합표(2025년)'!$P$13</f>
        <v>0</v>
      </c>
      <c r="O5" s="75">
        <f>'통합표(2024년)'!$P$13</f>
        <v>0</v>
      </c>
      <c r="P5" s="75">
        <f>'통합표(2023년)'!$P$13</f>
        <v>0</v>
      </c>
      <c r="Q5" s="81">
        <f>'통합표(2022년)'!$P$13</f>
        <v>0</v>
      </c>
    </row>
    <row r="6" spans="1:17" x14ac:dyDescent="0.3">
      <c r="A6" s="78" t="s">
        <v>2</v>
      </c>
      <c r="B6" s="69">
        <f>'통합표(2025년)'!$R$13</f>
        <v>24161</v>
      </c>
      <c r="C6" s="75">
        <f>'통합표(2024년)'!$R$13</f>
        <v>26799</v>
      </c>
      <c r="D6" s="75">
        <f>'통합표(2023년)'!$R$13</f>
        <v>29459</v>
      </c>
      <c r="E6" s="81">
        <f>'통합표(2022년)'!$R$13</f>
        <v>27331</v>
      </c>
      <c r="F6" s="69">
        <f>'통합표(2025년)'!$T$13</f>
        <v>0</v>
      </c>
      <c r="G6" s="75">
        <f>'통합표(2024년)'!$T$13</f>
        <v>0</v>
      </c>
      <c r="H6" s="65">
        <f>'통합표(2023년)'!$T$13</f>
        <v>0</v>
      </c>
      <c r="I6" s="81">
        <f>'통합표(2022년)'!$T$13</f>
        <v>0</v>
      </c>
      <c r="J6" s="69">
        <f>'통합표(2025년)'!$V$13</f>
        <v>0</v>
      </c>
      <c r="K6" s="65">
        <f>'통합표(2024년)'!$V$13</f>
        <v>0</v>
      </c>
      <c r="L6" s="75">
        <f>'통합표(2023년)'!$V$13</f>
        <v>0</v>
      </c>
      <c r="M6" s="81">
        <f>'통합표(2022년)'!$V$13</f>
        <v>0</v>
      </c>
      <c r="N6" s="69">
        <f>'통합표(2025년)'!$X$13</f>
        <v>0</v>
      </c>
      <c r="O6" s="75">
        <f>'통합표(2024년)'!$X$13</f>
        <v>0</v>
      </c>
      <c r="P6" s="75">
        <f>'통합표(2023년)'!$X$13</f>
        <v>0</v>
      </c>
      <c r="Q6" s="81">
        <f>'통합표(2022년)'!$X$13</f>
        <v>0</v>
      </c>
    </row>
    <row r="7" spans="1:17" x14ac:dyDescent="0.3">
      <c r="A7" s="78" t="s">
        <v>3</v>
      </c>
      <c r="B7" s="68">
        <f>'통합표(2025년)'!$Z$13</f>
        <v>18295</v>
      </c>
      <c r="C7" s="130">
        <f>'통합표(2024년)'!$Z$13</f>
        <v>26022</v>
      </c>
      <c r="D7" s="130">
        <f>'통합표(2023년)'!$Z$13</f>
        <v>24432</v>
      </c>
      <c r="E7" s="80">
        <f>'통합표(2022년)'!$Z$13</f>
        <v>21587</v>
      </c>
      <c r="F7" s="69">
        <f>'통합표(2025년)'!$AB$13</f>
        <v>0</v>
      </c>
      <c r="G7" s="75">
        <f>'통합표(2024년)'!$AB$13</f>
        <v>0</v>
      </c>
      <c r="H7" s="65">
        <f>'통합표(2023년)'!$AB$13</f>
        <v>0</v>
      </c>
      <c r="I7" s="81">
        <f>'통합표(2022년)'!$AB$13</f>
        <v>0</v>
      </c>
      <c r="J7" s="69">
        <f>'통합표(2025년)'!$AD$13</f>
        <v>0</v>
      </c>
      <c r="K7" s="65">
        <f>'통합표(2024년)'!$AD$13</f>
        <v>0</v>
      </c>
      <c r="L7" s="75">
        <f>'통합표(2023년)'!$AD$13</f>
        <v>0</v>
      </c>
      <c r="M7" s="81">
        <f>'통합표(2022년)'!$AD$13</f>
        <v>0</v>
      </c>
      <c r="N7" s="69">
        <f>'통합표(2025년)'!$AF$13</f>
        <v>0</v>
      </c>
      <c r="O7" s="75">
        <f>'통합표(2024년)'!$AF$13</f>
        <v>0</v>
      </c>
      <c r="P7" s="75">
        <f>'통합표(2023년)'!$AF$13</f>
        <v>0</v>
      </c>
      <c r="Q7" s="81">
        <f>'통합표(2022년)'!$AF$13</f>
        <v>0</v>
      </c>
    </row>
    <row r="8" spans="1:17" x14ac:dyDescent="0.3">
      <c r="A8" s="78" t="s">
        <v>4</v>
      </c>
      <c r="B8" s="69">
        <f>'통합표(2025년)'!$AH$13</f>
        <v>0</v>
      </c>
      <c r="C8" s="75">
        <f>'통합표(2024년)'!$AH$13</f>
        <v>15227</v>
      </c>
      <c r="D8" s="75">
        <f>'통합표(2023년)'!$AH$13</f>
        <v>18428</v>
      </c>
      <c r="E8" s="81">
        <f>'통합표(2022년)'!$AH$13</f>
        <v>16615</v>
      </c>
      <c r="F8" s="69">
        <f>'통합표(2025년)'!$AJ$13</f>
        <v>0</v>
      </c>
      <c r="G8" s="75">
        <f>'통합표(2024년)'!$AJ$13</f>
        <v>0</v>
      </c>
      <c r="H8" s="65">
        <f>'통합표(2023년)'!$AJ$13</f>
        <v>0</v>
      </c>
      <c r="I8" s="81">
        <f>'통합표(2022년)'!$AJ$13</f>
        <v>0</v>
      </c>
      <c r="J8" s="69">
        <f>'통합표(2025년)'!$AL$13</f>
        <v>0</v>
      </c>
      <c r="K8" s="65">
        <f>'통합표(2024년)'!$AL$13</f>
        <v>0</v>
      </c>
      <c r="L8" s="75">
        <f>'통합표(2023년)'!$AL$13</f>
        <v>0</v>
      </c>
      <c r="M8" s="81">
        <f>'통합표(2022년)'!$AL$13</f>
        <v>0</v>
      </c>
      <c r="N8" s="69">
        <f>'통합표(2025년)'!$AN$13</f>
        <v>0</v>
      </c>
      <c r="O8" s="75">
        <f>'통합표(2024년)'!$AN$13</f>
        <v>0</v>
      </c>
      <c r="P8" s="75">
        <f>'통합표(2023년)'!$AN$13</f>
        <v>0</v>
      </c>
      <c r="Q8" s="81">
        <f>'통합표(2022년)'!$AN$13</f>
        <v>0</v>
      </c>
    </row>
    <row r="9" spans="1:17" x14ac:dyDescent="0.3">
      <c r="A9" s="78" t="s">
        <v>5</v>
      </c>
      <c r="B9" s="69">
        <f>'통합표(2025년)'!$AP$13</f>
        <v>0</v>
      </c>
      <c r="C9" s="75">
        <f>'통합표(2024년)'!$AP$13</f>
        <v>13460</v>
      </c>
      <c r="D9" s="75">
        <f>'통합표(2023년)'!$AP$13</f>
        <v>15886</v>
      </c>
      <c r="E9" s="81">
        <f>'통합표(2022년)'!$AP$13</f>
        <v>16765</v>
      </c>
      <c r="F9" s="69">
        <f>'통합표(2025년)'!$AR$13</f>
        <v>0</v>
      </c>
      <c r="G9" s="75">
        <f>'통합표(2024년)'!$AR$13</f>
        <v>0</v>
      </c>
      <c r="H9" s="65">
        <f>'통합표(2023년)'!$AR$13</f>
        <v>0</v>
      </c>
      <c r="I9" s="81">
        <f>'통합표(2022년)'!$AR$13</f>
        <v>0</v>
      </c>
      <c r="J9" s="69">
        <f>'통합표(2025년)'!$AT$13</f>
        <v>0</v>
      </c>
      <c r="K9" s="65">
        <f>'통합표(2024년)'!$AT$13</f>
        <v>0</v>
      </c>
      <c r="L9" s="75">
        <f>'통합표(2023년)'!$AT$13</f>
        <v>0</v>
      </c>
      <c r="M9" s="81">
        <f>'통합표(2022년)'!$AT$13</f>
        <v>0</v>
      </c>
      <c r="N9" s="69">
        <f>'통합표(2025년)'!$AV$13</f>
        <v>0</v>
      </c>
      <c r="O9" s="75">
        <f>'통합표(2024년)'!$AV$13</f>
        <v>0</v>
      </c>
      <c r="P9" s="75">
        <f>'통합표(2023년)'!$AV$13</f>
        <v>0</v>
      </c>
      <c r="Q9" s="81">
        <f>'통합표(2022년)'!$AV$13</f>
        <v>0</v>
      </c>
    </row>
    <row r="10" spans="1:17" x14ac:dyDescent="0.3">
      <c r="A10" s="78" t="s">
        <v>6</v>
      </c>
      <c r="B10" s="68">
        <f>'통합표(2025년)'!$AX$13</f>
        <v>0</v>
      </c>
      <c r="C10" s="130">
        <f>'통합표(2024년)'!$AX$13</f>
        <v>12291</v>
      </c>
      <c r="D10" s="130">
        <f>'통합표(2023년)'!$AX$13</f>
        <v>16483</v>
      </c>
      <c r="E10" s="80">
        <f>'통합표(2022년)'!$AX$13</f>
        <v>17379</v>
      </c>
      <c r="F10" s="69">
        <f>'통합표(2025년)'!$AZ$13</f>
        <v>0</v>
      </c>
      <c r="G10" s="75">
        <f>'통합표(2024년)'!$AZ$13</f>
        <v>0</v>
      </c>
      <c r="H10" s="65">
        <f>'통합표(2023년)'!$AZ$13</f>
        <v>0</v>
      </c>
      <c r="I10" s="81">
        <f>'통합표(2022년)'!$AZ$13</f>
        <v>0</v>
      </c>
      <c r="J10" s="69">
        <f>'통합표(2025년)'!$BB$13</f>
        <v>0</v>
      </c>
      <c r="K10" s="65">
        <f>'통합표(2024년)'!$BB$13</f>
        <v>0</v>
      </c>
      <c r="L10" s="75">
        <f>'통합표(2023년)'!$BB$13</f>
        <v>0</v>
      </c>
      <c r="M10" s="81">
        <f>'통합표(2022년)'!$BB$13</f>
        <v>0</v>
      </c>
      <c r="N10" s="69">
        <f>'통합표(2025년)'!$BD$13</f>
        <v>0</v>
      </c>
      <c r="O10" s="75">
        <f>'통합표(2024년)'!$BD$13</f>
        <v>0</v>
      </c>
      <c r="P10" s="75">
        <f>'통합표(2023년)'!$BD$13</f>
        <v>0</v>
      </c>
      <c r="Q10" s="81">
        <f>'통합표(2022년)'!$BD$13</f>
        <v>0</v>
      </c>
    </row>
    <row r="11" spans="1:17" x14ac:dyDescent="0.3">
      <c r="A11" s="78" t="s">
        <v>7</v>
      </c>
      <c r="B11" s="69">
        <f>'통합표(2025년)'!$BF$13</f>
        <v>0</v>
      </c>
      <c r="C11" s="75">
        <f>'통합표(2024년)'!$BF$13</f>
        <v>13667</v>
      </c>
      <c r="D11" s="75">
        <f>'통합표(2023년)'!$BF$13</f>
        <v>15964</v>
      </c>
      <c r="E11" s="81">
        <f>'통합표(2022년)'!$BF$13</f>
        <v>26082</v>
      </c>
      <c r="F11" s="69">
        <f>'통합표(2025년)'!$BH$13</f>
        <v>0</v>
      </c>
      <c r="G11" s="75">
        <f>'통합표(2024년)'!$BH$13</f>
        <v>0</v>
      </c>
      <c r="H11" s="65">
        <f>'통합표(2023년)'!$BH$13</f>
        <v>0</v>
      </c>
      <c r="I11" s="81">
        <f>'통합표(2022년)'!$BH$13</f>
        <v>0</v>
      </c>
      <c r="J11" s="69">
        <f>'통합표(2025년)'!$BJ$13</f>
        <v>0</v>
      </c>
      <c r="K11" s="65">
        <f>'통합표(2024년)'!$BJ$13</f>
        <v>0</v>
      </c>
      <c r="L11" s="75">
        <f>'통합표(2023년)'!$BJ$13</f>
        <v>0</v>
      </c>
      <c r="M11" s="81">
        <f>'통합표(2022년)'!$BJ$13</f>
        <v>0</v>
      </c>
      <c r="N11" s="69">
        <f>'통합표(2025년)'!$BL$13</f>
        <v>0</v>
      </c>
      <c r="O11" s="75">
        <f>'통합표(2024년)'!$BL$13</f>
        <v>0</v>
      </c>
      <c r="P11" s="75">
        <f>'통합표(2023년)'!$BL$13</f>
        <v>0</v>
      </c>
      <c r="Q11" s="81">
        <f>'통합표(2022년)'!$BL$13</f>
        <v>0</v>
      </c>
    </row>
    <row r="12" spans="1:17" x14ac:dyDescent="0.3">
      <c r="A12" s="78" t="s">
        <v>8</v>
      </c>
      <c r="B12" s="69">
        <f>'통합표(2025년)'!$BN$13</f>
        <v>0</v>
      </c>
      <c r="C12" s="75">
        <f>'통합표(2024년)'!$BN$13</f>
        <v>14375</v>
      </c>
      <c r="D12" s="75">
        <f>'통합표(2023년)'!$BN$13</f>
        <v>17924</v>
      </c>
      <c r="E12" s="81">
        <f>'통합표(2022년)'!$BN$13</f>
        <v>25859</v>
      </c>
      <c r="F12" s="69">
        <f>'통합표(2025년)'!$BP$13</f>
        <v>0</v>
      </c>
      <c r="G12" s="75">
        <f>'통합표(2024년)'!$BP$13</f>
        <v>0</v>
      </c>
      <c r="H12" s="65">
        <f>'통합표(2023년)'!$BP$13</f>
        <v>0</v>
      </c>
      <c r="I12" s="81">
        <f>'통합표(2022년)'!$BP$13</f>
        <v>0</v>
      </c>
      <c r="J12" s="69">
        <f>'통합표(2025년)'!$BR$13</f>
        <v>0</v>
      </c>
      <c r="K12" s="65">
        <f>'통합표(2024년)'!$BR$13</f>
        <v>0</v>
      </c>
      <c r="L12" s="75">
        <f>'통합표(2023년)'!$BR$13</f>
        <v>0</v>
      </c>
      <c r="M12" s="81">
        <f>'통합표(2022년)'!$BR$13</f>
        <v>0</v>
      </c>
      <c r="N12" s="69">
        <f>'통합표(2025년)'!$BT$13</f>
        <v>0</v>
      </c>
      <c r="O12" s="75">
        <f>'통합표(2024년)'!$BT$13</f>
        <v>0</v>
      </c>
      <c r="P12" s="75">
        <f>'통합표(2023년)'!$BT$13</f>
        <v>0</v>
      </c>
      <c r="Q12" s="81">
        <f>'통합표(2022년)'!$BT$13</f>
        <v>0</v>
      </c>
    </row>
    <row r="13" spans="1:17" x14ac:dyDescent="0.3">
      <c r="A13" s="78" t="s">
        <v>9</v>
      </c>
      <c r="B13" s="68">
        <f>'통합표(2025년)'!$BV$13</f>
        <v>0</v>
      </c>
      <c r="C13" s="130">
        <f>'통합표(2024년)'!$BV$13</f>
        <v>13291</v>
      </c>
      <c r="D13" s="130">
        <f>'통합표(2023년)'!$BV$13</f>
        <v>16581</v>
      </c>
      <c r="E13" s="80">
        <f>'통합표(2022년)'!$BV$13</f>
        <v>24062</v>
      </c>
      <c r="F13" s="69">
        <f>'통합표(2025년)'!$BX$13</f>
        <v>0</v>
      </c>
      <c r="G13" s="75">
        <f>'통합표(2024년)'!$BX$13</f>
        <v>0</v>
      </c>
      <c r="H13" s="65">
        <f>'통합표(2023년)'!$BX$13</f>
        <v>0</v>
      </c>
      <c r="I13" s="81">
        <f>'통합표(2022년)'!$BX$13</f>
        <v>0</v>
      </c>
      <c r="J13" s="69">
        <f>'통합표(2025년)'!$BZ$13</f>
        <v>0</v>
      </c>
      <c r="K13" s="65">
        <f>'통합표(2024년)'!$BZ$13</f>
        <v>0</v>
      </c>
      <c r="L13" s="75">
        <f>'통합표(2023년)'!$BZ$13</f>
        <v>0</v>
      </c>
      <c r="M13" s="81">
        <f>'통합표(2022년)'!$BZ$13</f>
        <v>0</v>
      </c>
      <c r="N13" s="69">
        <f>'통합표(2025년)'!$CB$13</f>
        <v>0</v>
      </c>
      <c r="O13" s="75">
        <f>'통합표(2024년)'!$CB$13</f>
        <v>0</v>
      </c>
      <c r="P13" s="75">
        <f>'통합표(2023년)'!$CB$13</f>
        <v>0</v>
      </c>
      <c r="Q13" s="81">
        <f>'통합표(2022년)'!$CB$13</f>
        <v>0</v>
      </c>
    </row>
    <row r="14" spans="1:17" x14ac:dyDescent="0.3">
      <c r="A14" s="78" t="s">
        <v>10</v>
      </c>
      <c r="B14" s="69">
        <f>'통합표(2025년)'!$CD$13</f>
        <v>0</v>
      </c>
      <c r="C14" s="75">
        <f>'통합표(2024년)'!$CD$13</f>
        <v>15558</v>
      </c>
      <c r="D14" s="75">
        <f>'통합표(2023년)'!$CD$13</f>
        <v>20080</v>
      </c>
      <c r="E14" s="81">
        <f>'통합표(2022년)'!$CD$13</f>
        <v>24907</v>
      </c>
      <c r="F14" s="69">
        <f>'통합표(2025년)'!$CF$13</f>
        <v>0</v>
      </c>
      <c r="G14" s="75">
        <f>'통합표(2024년)'!$CF$13</f>
        <v>0</v>
      </c>
      <c r="H14" s="65">
        <f>'통합표(2023년)'!$CF$13</f>
        <v>0</v>
      </c>
      <c r="I14" s="81">
        <f>'통합표(2022년)'!$CF$13</f>
        <v>0</v>
      </c>
      <c r="J14" s="69">
        <f>'통합표(2025년)'!$CH$13</f>
        <v>0</v>
      </c>
      <c r="K14" s="65">
        <f>'통합표(2024년)'!$CH$13</f>
        <v>0</v>
      </c>
      <c r="L14" s="75">
        <f>'통합표(2023년)'!$CH$13</f>
        <v>0</v>
      </c>
      <c r="M14" s="81">
        <f>'통합표(2022년)'!$CH$13</f>
        <v>0</v>
      </c>
      <c r="N14" s="69">
        <f>'통합표(2025년)'!$CJ$13</f>
        <v>0</v>
      </c>
      <c r="O14" s="75">
        <f>'통합표(2024년)'!$CJ$13</f>
        <v>0</v>
      </c>
      <c r="P14" s="75">
        <f>'통합표(2023년)'!$CJ$13</f>
        <v>0</v>
      </c>
      <c r="Q14" s="81">
        <f>'통합표(2022년)'!$CJ$13</f>
        <v>0</v>
      </c>
    </row>
    <row r="15" spans="1:17" ht="14.25" thickBot="1" x14ac:dyDescent="0.35">
      <c r="A15" s="79" t="s">
        <v>11</v>
      </c>
      <c r="B15" s="70">
        <f>'통합표(2025년)'!$CL$13</f>
        <v>0</v>
      </c>
      <c r="C15" s="129">
        <f>'통합표(2024년)'!$CL$13</f>
        <v>18696</v>
      </c>
      <c r="D15" s="129">
        <f>'통합표(2023년)'!$CL$13</f>
        <v>0</v>
      </c>
      <c r="E15" s="135">
        <f>'통합표(2022년)'!$CL$13</f>
        <v>0</v>
      </c>
      <c r="F15" s="70">
        <f>'통합표(2025년)'!$CN$13</f>
        <v>0</v>
      </c>
      <c r="G15" s="129">
        <f>'통합표(2024년)'!$CN$13</f>
        <v>0</v>
      </c>
      <c r="H15" s="66">
        <f>'통합표(2023년)'!$CN$13</f>
        <v>0</v>
      </c>
      <c r="I15" s="135">
        <f>'통합표(2022년)'!$CN$13</f>
        <v>0</v>
      </c>
      <c r="J15" s="70">
        <f>'통합표(2025년)'!$CP$13</f>
        <v>0</v>
      </c>
      <c r="K15" s="66">
        <f>'통합표(2024년)'!$CP$13</f>
        <v>0</v>
      </c>
      <c r="L15" s="129">
        <f>'통합표(2023년)'!$CP$13</f>
        <v>0</v>
      </c>
      <c r="M15" s="135">
        <f>'통합표(2022년)'!$CP$13</f>
        <v>0</v>
      </c>
      <c r="N15" s="70">
        <f>'통합표(2025년)'!$CR$13</f>
        <v>0</v>
      </c>
      <c r="O15" s="129">
        <f>'통합표(2024년)'!$CR$13</f>
        <v>0</v>
      </c>
      <c r="P15" s="129">
        <f>'통합표(2023년)'!$CR$13</f>
        <v>0</v>
      </c>
      <c r="Q15" s="135">
        <f>'통합표(2022년)'!$CR$13</f>
        <v>0</v>
      </c>
    </row>
    <row r="16" spans="1:17" x14ac:dyDescent="0.3">
      <c r="H16" s="141"/>
      <c r="I16" s="142"/>
      <c r="K16" s="141"/>
      <c r="L16" s="142"/>
    </row>
  </sheetData>
  <mergeCells count="1">
    <mergeCell ref="A1:Q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>
      <selection activeCell="A6" sqref="A6"/>
    </sheetView>
  </sheetViews>
  <sheetFormatPr defaultRowHeight="13.5" x14ac:dyDescent="0.3"/>
  <cols>
    <col min="1" max="1" width="8.625" style="4" customWidth="1"/>
    <col min="2" max="7" width="18.625" style="4" customWidth="1"/>
    <col min="8" max="17" width="18.875" style="4" customWidth="1"/>
    <col min="18" max="16384" width="9" style="4"/>
  </cols>
  <sheetData>
    <row r="1" spans="1:17" ht="25.5" x14ac:dyDescent="0.3">
      <c r="A1" s="72" t="s">
        <v>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4.25" thickBot="1" x14ac:dyDescent="0.35"/>
    <row r="3" spans="1:17" ht="41.25" thickBot="1" x14ac:dyDescent="0.35">
      <c r="A3" s="55"/>
      <c r="B3" s="67" t="s">
        <v>233</v>
      </c>
      <c r="C3" s="63" t="s">
        <v>118</v>
      </c>
      <c r="D3" s="131" t="s">
        <v>94</v>
      </c>
      <c r="E3" s="71" t="s">
        <v>46</v>
      </c>
      <c r="F3" s="67" t="s">
        <v>234</v>
      </c>
      <c r="G3" s="63" t="s">
        <v>110</v>
      </c>
      <c r="H3" s="131" t="s">
        <v>89</v>
      </c>
      <c r="I3" s="71" t="s">
        <v>120</v>
      </c>
      <c r="J3" s="67" t="s">
        <v>235</v>
      </c>
      <c r="K3" s="131" t="s">
        <v>107</v>
      </c>
      <c r="L3" s="63" t="s">
        <v>87</v>
      </c>
      <c r="M3" s="71" t="s">
        <v>121</v>
      </c>
      <c r="N3" s="67" t="s">
        <v>236</v>
      </c>
      <c r="O3" s="131" t="s">
        <v>101</v>
      </c>
      <c r="P3" s="131" t="s">
        <v>93</v>
      </c>
      <c r="Q3" s="71" t="s">
        <v>46</v>
      </c>
    </row>
    <row r="4" spans="1:17" ht="14.25" thickTop="1" x14ac:dyDescent="0.3">
      <c r="A4" s="56" t="s">
        <v>0</v>
      </c>
      <c r="B4" s="68">
        <f>'통합표(2025년)'!$B$14</f>
        <v>19026</v>
      </c>
      <c r="C4" s="64">
        <f>'통합표(2024년)'!$B$14</f>
        <v>17825</v>
      </c>
      <c r="D4" s="130">
        <f>'통합표(2023년)'!$B$14</f>
        <v>12551</v>
      </c>
      <c r="E4" s="80">
        <f>'통합표(2022년)'!$B$14</f>
        <v>14019</v>
      </c>
      <c r="F4" s="68">
        <f>'통합표(2025년)'!$D$14</f>
        <v>0</v>
      </c>
      <c r="G4" s="64">
        <f>'통합표(2024년)'!$D$14</f>
        <v>0</v>
      </c>
      <c r="H4" s="130">
        <f>'통합표(2023년)'!$D$14</f>
        <v>0</v>
      </c>
      <c r="I4" s="80">
        <f>'통합표(2022년)'!$D$14</f>
        <v>0</v>
      </c>
      <c r="J4" s="68">
        <f>'통합표(2025년)'!$F$14</f>
        <v>0</v>
      </c>
      <c r="K4" s="130">
        <f>'통합표(2024년)'!$F$14</f>
        <v>0</v>
      </c>
      <c r="L4" s="64">
        <f>'통합표(2023년)'!$F$14</f>
        <v>0</v>
      </c>
      <c r="M4" s="80">
        <f>'통합표(2022년)'!$F$14</f>
        <v>0</v>
      </c>
      <c r="N4" s="68">
        <f>'통합표(2025년)'!$H$14</f>
        <v>0</v>
      </c>
      <c r="O4" s="130">
        <f>'통합표(2024년)'!$H$14</f>
        <v>0</v>
      </c>
      <c r="P4" s="130">
        <f>'통합표(2023년)'!$H$14</f>
        <v>0</v>
      </c>
      <c r="Q4" s="80">
        <f>'통합표(2022년)'!$H$14</f>
        <v>0</v>
      </c>
    </row>
    <row r="5" spans="1:17" x14ac:dyDescent="0.3">
      <c r="A5" s="57" t="s">
        <v>38</v>
      </c>
      <c r="B5" s="69">
        <f>'통합표(2025년)'!$J$14</f>
        <v>17549</v>
      </c>
      <c r="C5" s="65">
        <f>'통합표(2024년)'!$J$14</f>
        <v>18621</v>
      </c>
      <c r="D5" s="75">
        <f>'통합표(2023년)'!$J$14</f>
        <v>11736</v>
      </c>
      <c r="E5" s="81">
        <f>'통합표(2022년)'!$J$14</f>
        <v>13081</v>
      </c>
      <c r="F5" s="69">
        <f>'통합표(2025년)'!$L$14</f>
        <v>0</v>
      </c>
      <c r="G5" s="65">
        <f>'통합표(2024년)'!$L$14</f>
        <v>0</v>
      </c>
      <c r="H5" s="75">
        <f>'통합표(2023년)'!$L$14</f>
        <v>0</v>
      </c>
      <c r="I5" s="81">
        <f>'통합표(2022년)'!$L$14</f>
        <v>0</v>
      </c>
      <c r="J5" s="69">
        <f>'통합표(2025년)'!$N$14</f>
        <v>0</v>
      </c>
      <c r="K5" s="75">
        <f>'통합표(2024년)'!$N$14</f>
        <v>0</v>
      </c>
      <c r="L5" s="65">
        <f>'통합표(2023년)'!$N$14</f>
        <v>0</v>
      </c>
      <c r="M5" s="81">
        <f>'통합표(2022년)'!$N$14</f>
        <v>0</v>
      </c>
      <c r="N5" s="69">
        <f>'통합표(2025년)'!$P$14</f>
        <v>0</v>
      </c>
      <c r="O5" s="75">
        <f>'통합표(2024년)'!$P$14</f>
        <v>0</v>
      </c>
      <c r="P5" s="75">
        <f>'통합표(2023년)'!$P$14</f>
        <v>0</v>
      </c>
      <c r="Q5" s="81">
        <f>'통합표(2022년)'!$P$14</f>
        <v>0</v>
      </c>
    </row>
    <row r="6" spans="1:17" x14ac:dyDescent="0.3">
      <c r="A6" s="57" t="s">
        <v>2</v>
      </c>
      <c r="B6" s="69">
        <f>'통합표(2025년)'!$R$14</f>
        <v>15468</v>
      </c>
      <c r="C6" s="65">
        <f>'통합표(2024년)'!$R$14</f>
        <v>13441</v>
      </c>
      <c r="D6" s="75">
        <f>'통합표(2023년)'!$R$14</f>
        <v>13711</v>
      </c>
      <c r="E6" s="81">
        <f>'통합표(2022년)'!$R$14</f>
        <v>11943</v>
      </c>
      <c r="F6" s="69">
        <f>'통합표(2025년)'!$T$14</f>
        <v>0</v>
      </c>
      <c r="G6" s="65">
        <f>'통합표(2024년)'!$T$14</f>
        <v>0</v>
      </c>
      <c r="H6" s="75">
        <f>'통합표(2023년)'!$T$14</f>
        <v>0</v>
      </c>
      <c r="I6" s="81">
        <f>'통합표(2022년)'!$T$14</f>
        <v>0</v>
      </c>
      <c r="J6" s="69">
        <f>'통합표(2022년)'!$V$14</f>
        <v>0</v>
      </c>
      <c r="K6" s="75">
        <f>'통합표(2024년)'!$V$14</f>
        <v>0</v>
      </c>
      <c r="L6" s="65">
        <f>'통합표(2023년)'!$V$14</f>
        <v>0</v>
      </c>
      <c r="M6" s="81">
        <f>'통합표(2022년)'!$V$14</f>
        <v>0</v>
      </c>
      <c r="N6" s="69">
        <f>'통합표(2025년)'!$X$14</f>
        <v>0</v>
      </c>
      <c r="O6" s="75">
        <f>'통합표(2024년)'!$X$14</f>
        <v>0</v>
      </c>
      <c r="P6" s="75">
        <f>'통합표(2023년)'!$X$14</f>
        <v>0</v>
      </c>
      <c r="Q6" s="81">
        <f>'통합표(2022년)'!$X$14</f>
        <v>0</v>
      </c>
    </row>
    <row r="7" spans="1:17" x14ac:dyDescent="0.3">
      <c r="A7" s="57" t="s">
        <v>3</v>
      </c>
      <c r="B7" s="68">
        <f>'통합표(2025년)'!$Z$14</f>
        <v>11452</v>
      </c>
      <c r="C7" s="64">
        <f>'통합표(2024년)'!$Z$14</f>
        <v>12212</v>
      </c>
      <c r="D7" s="130">
        <f>'통합표(2023년)'!$Z$14</f>
        <v>10817</v>
      </c>
      <c r="E7" s="80">
        <f>'통합표(2022년)'!$Z$14</f>
        <v>9236</v>
      </c>
      <c r="F7" s="69">
        <f>'통합표(2025년)'!$AB$14</f>
        <v>0</v>
      </c>
      <c r="G7" s="65">
        <f>'통합표(2024년)'!$AB$14</f>
        <v>0</v>
      </c>
      <c r="H7" s="75">
        <f>'통합표(2023년)'!$AB$14</f>
        <v>0</v>
      </c>
      <c r="I7" s="81">
        <f>'통합표(2022년)'!$AB$14</f>
        <v>0</v>
      </c>
      <c r="J7" s="69">
        <f>'통합표(2025년)'!$AD$14</f>
        <v>0</v>
      </c>
      <c r="K7" s="75">
        <f>'통합표(2024년)'!$AD$14</f>
        <v>0</v>
      </c>
      <c r="L7" s="65">
        <f>'통합표(2023년)'!$AD$14</f>
        <v>0</v>
      </c>
      <c r="M7" s="81">
        <f>'통합표(2022년)'!$AD$14</f>
        <v>0</v>
      </c>
      <c r="N7" s="69">
        <f>'통합표(2025년)'!$AF$14</f>
        <v>0</v>
      </c>
      <c r="O7" s="75">
        <f>'통합표(2024년)'!$AF$14</f>
        <v>0</v>
      </c>
      <c r="P7" s="75">
        <f>'통합표(2023년)'!$AF$14</f>
        <v>0</v>
      </c>
      <c r="Q7" s="81">
        <f>'통합표(2022년)'!$AF$14</f>
        <v>0</v>
      </c>
    </row>
    <row r="8" spans="1:17" x14ac:dyDescent="0.3">
      <c r="A8" s="57" t="s">
        <v>4</v>
      </c>
      <c r="B8" s="69">
        <f>'통합표(2025년)'!$AH$14</f>
        <v>0</v>
      </c>
      <c r="C8" s="65">
        <f>'통합표(2024년)'!$AH$14</f>
        <v>7499</v>
      </c>
      <c r="D8" s="75">
        <f>'통합표(2023년)'!$AH$14</f>
        <v>7686</v>
      </c>
      <c r="E8" s="81">
        <f>'통합표(2022년)'!$AH$14</f>
        <v>6303</v>
      </c>
      <c r="F8" s="69">
        <f>'통합표(2025년)'!$AJ$14</f>
        <v>0</v>
      </c>
      <c r="G8" s="65">
        <f>'통합표(2024년)'!$AJ$14</f>
        <v>0</v>
      </c>
      <c r="H8" s="75">
        <f>'통합표(2023년)'!$AJ$14</f>
        <v>0</v>
      </c>
      <c r="I8" s="81">
        <f>'통합표(2022년)'!$AJ$14</f>
        <v>0</v>
      </c>
      <c r="J8" s="69">
        <f>'통합표(2025년)'!$AL$14</f>
        <v>0</v>
      </c>
      <c r="K8" s="75">
        <f>'통합표(2024년)'!$AL$14</f>
        <v>0</v>
      </c>
      <c r="L8" s="65">
        <f>'통합표(2023년)'!$AL$14</f>
        <v>0</v>
      </c>
      <c r="M8" s="81">
        <f>'통합표(2022년)'!$AL$14</f>
        <v>0</v>
      </c>
      <c r="N8" s="69">
        <f>'통합표(2025년)'!$AN$14</f>
        <v>0</v>
      </c>
      <c r="O8" s="75">
        <f>'통합표(2024년)'!$AN$14</f>
        <v>0</v>
      </c>
      <c r="P8" s="75">
        <f>'통합표(2023년)'!$AN$14</f>
        <v>0</v>
      </c>
      <c r="Q8" s="81">
        <f>'통합표(2022년)'!$AN$14</f>
        <v>0</v>
      </c>
    </row>
    <row r="9" spans="1:17" x14ac:dyDescent="0.3">
      <c r="A9" s="57" t="s">
        <v>5</v>
      </c>
      <c r="B9" s="69">
        <f>'통합표(2025년)'!$AP$14</f>
        <v>0</v>
      </c>
      <c r="C9" s="65">
        <f>'통합표(2024년)'!$AP$14</f>
        <v>7011</v>
      </c>
      <c r="D9" s="75">
        <f>'통합표(2023년)'!$AP$14</f>
        <v>6650</v>
      </c>
      <c r="E9" s="81">
        <f>'통합표(2022년)'!$AP$14</f>
        <v>5968</v>
      </c>
      <c r="F9" s="69">
        <f>'통합표(2025년)'!$AR$14</f>
        <v>0</v>
      </c>
      <c r="G9" s="65">
        <f>'통합표(2024년)'!$AR$14</f>
        <v>0</v>
      </c>
      <c r="H9" s="75">
        <f>'통합표(2023년)'!$AR$14</f>
        <v>0</v>
      </c>
      <c r="I9" s="81">
        <f>'통합표(2022년)'!$AR$14</f>
        <v>0</v>
      </c>
      <c r="J9" s="69">
        <f>'통합표(2025년)'!$AT$14</f>
        <v>0</v>
      </c>
      <c r="K9" s="75">
        <f>'통합표(2024년)'!$AT$14</f>
        <v>0</v>
      </c>
      <c r="L9" s="65">
        <f>'통합표(2023년)'!$AT$14</f>
        <v>0</v>
      </c>
      <c r="M9" s="81">
        <f>'통합표(2022년)'!$AT$14</f>
        <v>0</v>
      </c>
      <c r="N9" s="69">
        <f>'통합표(2025년)'!$AV$14</f>
        <v>0</v>
      </c>
      <c r="O9" s="75">
        <f>'통합표(2024년)'!$AV$14</f>
        <v>0</v>
      </c>
      <c r="P9" s="75">
        <f>'통합표(2023년)'!$AV$14</f>
        <v>0</v>
      </c>
      <c r="Q9" s="81">
        <f>'통합표(2022년)'!$AV$14</f>
        <v>0</v>
      </c>
    </row>
    <row r="10" spans="1:17" x14ac:dyDescent="0.3">
      <c r="A10" s="57" t="s">
        <v>6</v>
      </c>
      <c r="B10" s="68">
        <f>'통합표(2025년)'!$AX$14</f>
        <v>0</v>
      </c>
      <c r="C10" s="64">
        <f>'통합표(2024년)'!$AX$14</f>
        <v>7066</v>
      </c>
      <c r="D10" s="130">
        <f>'통합표(2023년)'!$AX$14</f>
        <v>6898</v>
      </c>
      <c r="E10" s="80">
        <f>'통합표(2022년)'!$AX$14</f>
        <v>4792</v>
      </c>
      <c r="F10" s="69">
        <f>'통합표(2025년)'!$AZ$14</f>
        <v>0</v>
      </c>
      <c r="G10" s="65">
        <f>'통합표(2024년)'!$AZ$14</f>
        <v>0</v>
      </c>
      <c r="H10" s="75">
        <f>'통합표(2023년)'!$AZ$14</f>
        <v>0</v>
      </c>
      <c r="I10" s="81">
        <f>'통합표(2022년)'!$AZ$14</f>
        <v>0</v>
      </c>
      <c r="J10" s="69">
        <f>'통합표(2025년)'!$BB$14</f>
        <v>0</v>
      </c>
      <c r="K10" s="75">
        <f>'통합표(2024년)'!$BB$14</f>
        <v>0</v>
      </c>
      <c r="L10" s="65">
        <f>'통합표(2023년)'!$BB$14</f>
        <v>0</v>
      </c>
      <c r="M10" s="81">
        <f>'통합표(2022년)'!$BB$14</f>
        <v>0</v>
      </c>
      <c r="N10" s="69">
        <f>'통합표(2025년)'!$BD$14</f>
        <v>0</v>
      </c>
      <c r="O10" s="75">
        <f>'통합표(2024년)'!$BD$14</f>
        <v>0</v>
      </c>
      <c r="P10" s="75">
        <f>'통합표(2023년)'!$BD$14</f>
        <v>0</v>
      </c>
      <c r="Q10" s="81">
        <f>'통합표(2022년)'!$BD$14</f>
        <v>0</v>
      </c>
    </row>
    <row r="11" spans="1:17" x14ac:dyDescent="0.3">
      <c r="A11" s="57" t="s">
        <v>7</v>
      </c>
      <c r="B11" s="69">
        <f>'통합표(2025년)'!$BF$14</f>
        <v>0</v>
      </c>
      <c r="C11" s="65">
        <f>'통합표(2024년)'!$BF$14</f>
        <v>8155</v>
      </c>
      <c r="D11" s="75">
        <f>'통합표(2023년)'!$BF$14</f>
        <v>8161</v>
      </c>
      <c r="E11" s="81">
        <f>'통합표(2022년)'!$BF$14</f>
        <v>6010</v>
      </c>
      <c r="F11" s="69">
        <f>'통합표(2025년)'!$BH$14</f>
        <v>0</v>
      </c>
      <c r="G11" s="65">
        <f>'통합표(2024년)'!$BH$14</f>
        <v>0</v>
      </c>
      <c r="H11" s="75">
        <f>'통합표(2023년)'!$BH$14</f>
        <v>0</v>
      </c>
      <c r="I11" s="81">
        <f>'통합표(2022년)'!$BH$14</f>
        <v>0</v>
      </c>
      <c r="J11" s="69">
        <f>'통합표(2025년)'!$BJ$14</f>
        <v>0</v>
      </c>
      <c r="K11" s="75">
        <f>'통합표(2024년)'!$BJ$14</f>
        <v>0</v>
      </c>
      <c r="L11" s="65">
        <f>'통합표(2023년)'!$BJ$14</f>
        <v>0</v>
      </c>
      <c r="M11" s="81">
        <f>'통합표(2022년)'!$BJ$14</f>
        <v>0</v>
      </c>
      <c r="N11" s="69">
        <f>'통합표(2025년)'!$BL$14</f>
        <v>0</v>
      </c>
      <c r="O11" s="75">
        <f>'통합표(2024년)'!$BL$14</f>
        <v>0</v>
      </c>
      <c r="P11" s="75">
        <f>'통합표(2023년)'!$BL$14</f>
        <v>0</v>
      </c>
      <c r="Q11" s="81">
        <f>'통합표(2022년)'!$BL$14</f>
        <v>0</v>
      </c>
    </row>
    <row r="12" spans="1:17" x14ac:dyDescent="0.3">
      <c r="A12" s="57" t="s">
        <v>8</v>
      </c>
      <c r="B12" s="69">
        <f>'통합표(2025년)'!$BN$14</f>
        <v>0</v>
      </c>
      <c r="C12" s="65">
        <f>'통합표(2024년)'!$BN$14</f>
        <v>9806</v>
      </c>
      <c r="D12" s="75">
        <f>'통합표(2023년)'!$BN$14</f>
        <v>8593</v>
      </c>
      <c r="E12" s="81">
        <f>'통합표(2022년)'!$BN$14</f>
        <v>5905</v>
      </c>
      <c r="F12" s="69">
        <f>'통합표(2025년)'!$BP$14</f>
        <v>0</v>
      </c>
      <c r="G12" s="65">
        <f>'통합표(2024년)'!$BP$14</f>
        <v>0</v>
      </c>
      <c r="H12" s="75">
        <f>'통합표(2023년)'!$BP$14</f>
        <v>0</v>
      </c>
      <c r="I12" s="81">
        <f>'통합표(2022년)'!$BP$14</f>
        <v>0</v>
      </c>
      <c r="J12" s="69">
        <f>'통합표(2025년)'!$BR$14</f>
        <v>0</v>
      </c>
      <c r="K12" s="75">
        <f>'통합표(2024년)'!$BR$14</f>
        <v>0</v>
      </c>
      <c r="L12" s="65">
        <f>'통합표(2023년)'!$BR$14</f>
        <v>0</v>
      </c>
      <c r="M12" s="81">
        <f>'통합표(2022년)'!$BR$14</f>
        <v>0</v>
      </c>
      <c r="N12" s="69">
        <f>'통합표(2025년)'!$BT$14</f>
        <v>0</v>
      </c>
      <c r="O12" s="75">
        <f>'통합표(2024년)'!$BT$14</f>
        <v>0</v>
      </c>
      <c r="P12" s="75">
        <f>'통합표(2023년)'!$BT$14</f>
        <v>0</v>
      </c>
      <c r="Q12" s="81">
        <f>'통합표(2022년)'!$BT$14</f>
        <v>0</v>
      </c>
    </row>
    <row r="13" spans="1:17" x14ac:dyDescent="0.3">
      <c r="A13" s="57" t="s">
        <v>9</v>
      </c>
      <c r="B13" s="68">
        <f>'통합표(2025년)'!$BV$14</f>
        <v>0</v>
      </c>
      <c r="C13" s="64">
        <f>'통합표(2024년)'!$BV$14</f>
        <v>8900</v>
      </c>
      <c r="D13" s="130">
        <f>'통합표(2023년)'!$BV$14</f>
        <v>7818</v>
      </c>
      <c r="E13" s="80">
        <f>'통합표(2022년)'!$BV$14</f>
        <v>6750</v>
      </c>
      <c r="F13" s="69">
        <f>'통합표(2025년)'!$BX$14</f>
        <v>0</v>
      </c>
      <c r="G13" s="65">
        <f>'통합표(2024년)'!$BX$14</f>
        <v>0</v>
      </c>
      <c r="H13" s="75">
        <f>'통합표(2023년)'!$BX$14</f>
        <v>0</v>
      </c>
      <c r="I13" s="81">
        <f>'통합표(2022년)'!$BX$14</f>
        <v>0</v>
      </c>
      <c r="J13" s="69">
        <f>'통합표(2025년)'!$BZ$14</f>
        <v>0</v>
      </c>
      <c r="K13" s="75">
        <f>'통합표(2024년)'!$BZ$14</f>
        <v>0</v>
      </c>
      <c r="L13" s="65">
        <f>'통합표(2023년)'!$BZ$14</f>
        <v>0</v>
      </c>
      <c r="M13" s="81">
        <f>'통합표(2022년)'!$BZ$14</f>
        <v>0</v>
      </c>
      <c r="N13" s="69">
        <f>'통합표(2025년)'!$CB$14</f>
        <v>0</v>
      </c>
      <c r="O13" s="75">
        <f>'통합표(2024년)'!$CB$14</f>
        <v>0</v>
      </c>
      <c r="P13" s="75">
        <f>'통합표(2023년)'!$CB$14</f>
        <v>0</v>
      </c>
      <c r="Q13" s="81">
        <f>'통합표(2022년)'!$CB$14</f>
        <v>0</v>
      </c>
    </row>
    <row r="14" spans="1:17" x14ac:dyDescent="0.3">
      <c r="A14" s="57" t="s">
        <v>10</v>
      </c>
      <c r="B14" s="69">
        <f>'통합표(2025년)'!$CD$14</f>
        <v>0</v>
      </c>
      <c r="C14" s="65">
        <f>'통합표(2024년)'!$CD$14</f>
        <v>11036</v>
      </c>
      <c r="D14" s="75">
        <f>'통합표(2023년)'!$CD$14</f>
        <v>16051</v>
      </c>
      <c r="E14" s="81">
        <f>'통합표(2022년)'!$CD$14</f>
        <v>9474</v>
      </c>
      <c r="F14" s="69">
        <f>'통합표(2025년)'!$CF$14</f>
        <v>0</v>
      </c>
      <c r="G14" s="65">
        <f>'통합표(2024년)'!$CF$14</f>
        <v>0</v>
      </c>
      <c r="H14" s="75">
        <f>'통합표(2023년)'!$CF$14</f>
        <v>0</v>
      </c>
      <c r="I14" s="81">
        <f>'통합표(2022년)'!$CF$14</f>
        <v>0</v>
      </c>
      <c r="J14" s="69">
        <f>'통합표(2025년)'!$CH$14</f>
        <v>0</v>
      </c>
      <c r="K14" s="75">
        <f>'통합표(2024년)'!$CH$14</f>
        <v>0</v>
      </c>
      <c r="L14" s="65">
        <f>'통합표(2023년)'!$CH$14</f>
        <v>0</v>
      </c>
      <c r="M14" s="81">
        <f>'통합표(2022년)'!$CH$14</f>
        <v>0</v>
      </c>
      <c r="N14" s="69">
        <f>'통합표(2025년)'!$CJ$14</f>
        <v>0</v>
      </c>
      <c r="O14" s="75">
        <f>'통합표(2024년)'!$CJ$14</f>
        <v>0</v>
      </c>
      <c r="P14" s="75">
        <f>'통합표(2023년)'!$CJ$14</f>
        <v>0</v>
      </c>
      <c r="Q14" s="81">
        <f>'통합표(2022년)'!$CJ$14</f>
        <v>0</v>
      </c>
    </row>
    <row r="15" spans="1:17" ht="14.25" thickBot="1" x14ac:dyDescent="0.35">
      <c r="A15" s="58" t="s">
        <v>11</v>
      </c>
      <c r="B15" s="70">
        <f>'통합표(2025년)'!$CL$14</f>
        <v>0</v>
      </c>
      <c r="C15" s="66">
        <f>'통합표(2024년)'!$CL$14</f>
        <v>14232</v>
      </c>
      <c r="D15" s="129">
        <f>'통합표(2023년)'!$CL$14</f>
        <v>0</v>
      </c>
      <c r="E15" s="135">
        <f>'통합표(2022년)'!$CL$14</f>
        <v>0</v>
      </c>
      <c r="F15" s="70">
        <f>'통합표(2025년)'!$CN$14</f>
        <v>0</v>
      </c>
      <c r="G15" s="66">
        <f>'통합표(2024년)'!$CN$14</f>
        <v>0</v>
      </c>
      <c r="H15" s="129">
        <f>'통합표(2023년)'!$CN$14</f>
        <v>0</v>
      </c>
      <c r="I15" s="135">
        <f>'통합표(2022년)'!$CN$14</f>
        <v>0</v>
      </c>
      <c r="J15" s="70">
        <f>'통합표(2025년)'!$CP$14</f>
        <v>0</v>
      </c>
      <c r="K15" s="129">
        <f>'통합표(2024년)'!$CP$14</f>
        <v>0</v>
      </c>
      <c r="L15" s="66">
        <f>'통합표(2023년)'!$CP$14</f>
        <v>0</v>
      </c>
      <c r="M15" s="135">
        <f>'통합표(2022년)'!$CP$14</f>
        <v>0</v>
      </c>
      <c r="N15" s="70">
        <f>'통합표(2025년)'!$CR$14</f>
        <v>0</v>
      </c>
      <c r="O15" s="129">
        <f>'통합표(2024년)'!$CR$14</f>
        <v>0</v>
      </c>
      <c r="P15" s="129">
        <f>'통합표(2023년)'!$CR$14</f>
        <v>0</v>
      </c>
      <c r="Q15" s="135">
        <f>'통합표(2022년)'!$CR$14</f>
        <v>0</v>
      </c>
    </row>
  </sheetData>
  <phoneticPr fontId="3" type="noConversion"/>
  <pageMargins left="0.39370078740157483" right="0.39370078740157483" top="0.39370078740157483" bottom="0.39370078740157483" header="0" footer="0"/>
  <pageSetup paperSize="9" scale="41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workbookViewId="0">
      <selection activeCell="B6" sqref="B6"/>
    </sheetView>
  </sheetViews>
  <sheetFormatPr defaultRowHeight="13.5" x14ac:dyDescent="0.3"/>
  <cols>
    <col min="1" max="1" width="8.625" style="4" customWidth="1"/>
    <col min="2" max="14" width="18.625" style="4" customWidth="1"/>
    <col min="15" max="17" width="18.875" style="4" customWidth="1"/>
    <col min="18" max="16384" width="9" style="4"/>
  </cols>
  <sheetData>
    <row r="1" spans="1:17" ht="25.5" x14ac:dyDescent="0.3">
      <c r="A1" s="170" t="s">
        <v>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4.25" thickBot="1" x14ac:dyDescent="0.35"/>
    <row r="3" spans="1:17" ht="41.25" thickBot="1" x14ac:dyDescent="0.35">
      <c r="A3" s="76"/>
      <c r="B3" s="63" t="s">
        <v>204</v>
      </c>
      <c r="C3" s="131" t="s">
        <v>122</v>
      </c>
      <c r="D3" s="63" t="s">
        <v>80</v>
      </c>
      <c r="E3" s="62" t="s">
        <v>46</v>
      </c>
      <c r="F3" s="67" t="s">
        <v>226</v>
      </c>
      <c r="G3" s="63" t="s">
        <v>116</v>
      </c>
      <c r="H3" s="131" t="s">
        <v>91</v>
      </c>
      <c r="I3" s="71" t="s">
        <v>47</v>
      </c>
      <c r="J3" s="63" t="s">
        <v>215</v>
      </c>
      <c r="K3" s="131" t="s">
        <v>111</v>
      </c>
      <c r="L3" s="63" t="s">
        <v>87</v>
      </c>
      <c r="M3" s="62" t="s">
        <v>44</v>
      </c>
      <c r="N3" s="67" t="s">
        <v>227</v>
      </c>
      <c r="O3" s="63" t="s">
        <v>123</v>
      </c>
      <c r="P3" s="63" t="s">
        <v>83</v>
      </c>
      <c r="Q3" s="62" t="s">
        <v>41</v>
      </c>
    </row>
    <row r="4" spans="1:17" ht="14.25" thickTop="1" x14ac:dyDescent="0.3">
      <c r="A4" s="77" t="s">
        <v>0</v>
      </c>
      <c r="B4" s="64">
        <f>'통합표(2025년)'!$B$15</f>
        <v>47346</v>
      </c>
      <c r="C4" s="130">
        <f>'통합표(2024년)'!$B$15</f>
        <v>0</v>
      </c>
      <c r="D4" s="143">
        <f>'통합표(2023년)'!$B$15</f>
        <v>6634</v>
      </c>
      <c r="E4" s="80">
        <f>'통합표(2022년)'!$B$15</f>
        <v>4196</v>
      </c>
      <c r="F4" s="68">
        <f>'통합표(2025년)'!$D$15</f>
        <v>2081</v>
      </c>
      <c r="G4" s="64">
        <f>'통합표(2024년)'!$D$15</f>
        <v>0</v>
      </c>
      <c r="H4" s="130">
        <f>'통합표(2023년)'!$D$15</f>
        <v>0</v>
      </c>
      <c r="I4" s="80">
        <f>'통합표(2022년)'!$D$15</f>
        <v>0</v>
      </c>
      <c r="J4" s="64">
        <f>'통합표(2025년)'!$F$15</f>
        <v>0</v>
      </c>
      <c r="K4" s="130">
        <f>'통합표(2024년)'!$F$15</f>
        <v>0</v>
      </c>
      <c r="L4" s="138">
        <f>'통합표(2023년)'!$F$15</f>
        <v>0</v>
      </c>
      <c r="M4" s="80">
        <f>'통합표(2022년)'!$F$15</f>
        <v>0</v>
      </c>
      <c r="N4" s="68">
        <f>'통합표(2025년)'!$H$15</f>
        <v>9009</v>
      </c>
      <c r="O4" s="64">
        <f>'통합표(2024년)'!$H$15</f>
        <v>0</v>
      </c>
      <c r="P4" s="143">
        <f>'통합표(2023년)'!$H$15</f>
        <v>0</v>
      </c>
      <c r="Q4" s="80">
        <f>'통합표(2022년)'!$H$15</f>
        <v>0</v>
      </c>
    </row>
    <row r="5" spans="1:17" x14ac:dyDescent="0.3">
      <c r="A5" s="78" t="s">
        <v>38</v>
      </c>
      <c r="B5" s="65">
        <f>'통합표(2025년)'!$J$15</f>
        <v>51193</v>
      </c>
      <c r="C5" s="75">
        <f>'통합표(2024년)'!$J$15</f>
        <v>0</v>
      </c>
      <c r="D5" s="65">
        <f>'통합표(2023년)'!$J$15</f>
        <v>5141</v>
      </c>
      <c r="E5" s="81">
        <f>'통합표(2022년)'!$J$15</f>
        <v>5221</v>
      </c>
      <c r="F5" s="69">
        <f>'통합표(2025년)'!$L$15</f>
        <v>0</v>
      </c>
      <c r="G5" s="65">
        <f>'통합표(2024년)'!$L$15</f>
        <v>0</v>
      </c>
      <c r="H5" s="75">
        <f>'통합표(2023년)'!$L$15</f>
        <v>89</v>
      </c>
      <c r="I5" s="81">
        <f>'통합표(2022년)'!$L$15</f>
        <v>25</v>
      </c>
      <c r="J5" s="65">
        <f>'통합표(2025년)'!$N$15</f>
        <v>0</v>
      </c>
      <c r="K5" s="75">
        <f>'통합표(2024년)'!$N$15</f>
        <v>0</v>
      </c>
      <c r="L5" s="75">
        <f>'통합표(2023년)'!$N$15</f>
        <v>0</v>
      </c>
      <c r="M5" s="81">
        <f>'통합표(2022년)'!$N$15</f>
        <v>0</v>
      </c>
      <c r="N5" s="69">
        <f>'통합표(2025년)'!$P$15</f>
        <v>10343</v>
      </c>
      <c r="O5" s="65">
        <f>'통합표(2024년)'!$P$15</f>
        <v>0</v>
      </c>
      <c r="P5" s="65">
        <f>'통합표(2023년)'!$P$15</f>
        <v>0</v>
      </c>
      <c r="Q5" s="81">
        <f>'통합표(2022년)'!$P$15</f>
        <v>0</v>
      </c>
    </row>
    <row r="6" spans="1:17" x14ac:dyDescent="0.3">
      <c r="A6" s="78" t="s">
        <v>2</v>
      </c>
      <c r="B6" s="65">
        <f>'통합표(2025년)'!$R$15</f>
        <v>44528</v>
      </c>
      <c r="C6" s="75">
        <f>'통합표(2024년)'!$R$15</f>
        <v>29527</v>
      </c>
      <c r="D6" s="65">
        <f>'통합표(2023년)'!$R$15</f>
        <v>2690</v>
      </c>
      <c r="E6" s="81">
        <f>'통합표(2022년)'!$R$15</f>
        <v>4304</v>
      </c>
      <c r="F6" s="69">
        <f>'통합표(2025년)'!$T$15</f>
        <v>2710</v>
      </c>
      <c r="G6" s="65">
        <f>'통합표(2024년)'!$T$15</f>
        <v>0</v>
      </c>
      <c r="H6" s="75">
        <f>'통합표(2023년)'!$T$15</f>
        <v>0</v>
      </c>
      <c r="I6" s="81">
        <f>'통합표(2022년)'!$T$15</f>
        <v>0</v>
      </c>
      <c r="J6" s="65">
        <f>'통합표(2025년)'!$V$15</f>
        <v>0</v>
      </c>
      <c r="K6" s="75">
        <f>'통합표(2024년)'!$V$15</f>
        <v>0</v>
      </c>
      <c r="L6" s="75">
        <f>'통합표(2023년)'!$V$15</f>
        <v>0</v>
      </c>
      <c r="M6" s="81">
        <f>'통합표(2022년)'!$V$15</f>
        <v>0</v>
      </c>
      <c r="N6" s="69">
        <f>'통합표(2025년)'!$X$15</f>
        <v>8737</v>
      </c>
      <c r="O6" s="65">
        <f>'통합표(2024년)'!$X$15</f>
        <v>0</v>
      </c>
      <c r="P6" s="65">
        <f>'통합표(2023년)'!$X$15</f>
        <v>0</v>
      </c>
      <c r="Q6" s="81">
        <f>'통합표(2022년)'!$X$15</f>
        <v>0</v>
      </c>
    </row>
    <row r="7" spans="1:17" x14ac:dyDescent="0.3">
      <c r="A7" s="78" t="s">
        <v>3</v>
      </c>
      <c r="B7" s="64">
        <f>'통합표(2025년)'!$Z$15</f>
        <v>37339</v>
      </c>
      <c r="C7" s="130">
        <f>'통합표(2024년)'!$Z$15</f>
        <v>40521</v>
      </c>
      <c r="D7" s="64">
        <f>'통합표(2023년)'!$Z$15</f>
        <v>1817</v>
      </c>
      <c r="E7" s="80">
        <f>'통합표(2022년)'!$Z$15</f>
        <v>3154</v>
      </c>
      <c r="F7" s="69">
        <f>'통합표(2025년)'!$AB$15</f>
        <v>0</v>
      </c>
      <c r="G7" s="65">
        <f>'통합표(2024년)'!$AB$15</f>
        <v>2133</v>
      </c>
      <c r="H7" s="75">
        <f>'통합표(2022년)'!$AB$15</f>
        <v>28</v>
      </c>
      <c r="I7" s="81">
        <f>'통합표(2022년)'!$AB$15</f>
        <v>28</v>
      </c>
      <c r="J7" s="65">
        <f>'통합표(2025년)'!$AD$15</f>
        <v>0</v>
      </c>
      <c r="K7" s="75">
        <f>'통합표(2024년)'!$AD$15</f>
        <v>0</v>
      </c>
      <c r="L7" s="75">
        <f>'통합표(2023년)'!$AD$15</f>
        <v>0</v>
      </c>
      <c r="M7" s="81">
        <f>'통합표(2022년)'!$AD$15</f>
        <v>0</v>
      </c>
      <c r="N7" s="69">
        <f>'통합표(2025년)'!$AF$15</f>
        <v>5999</v>
      </c>
      <c r="O7" s="65">
        <f>'통합표(2024년)'!$AF$15</f>
        <v>7596</v>
      </c>
      <c r="P7" s="65">
        <f>'통합표(2023년)'!$AF$15</f>
        <v>0</v>
      </c>
      <c r="Q7" s="81">
        <f>'통합표(2022년)'!$AF$15</f>
        <v>0</v>
      </c>
    </row>
    <row r="8" spans="1:17" x14ac:dyDescent="0.3">
      <c r="A8" s="78" t="s">
        <v>4</v>
      </c>
      <c r="B8" s="65">
        <f>'통합표(2025년)'!$AH$15</f>
        <v>0</v>
      </c>
      <c r="C8" s="75">
        <f>'통합표(2024년)'!$AH$15</f>
        <v>34369</v>
      </c>
      <c r="D8" s="65">
        <f>'통합표(2023년)'!$AH$15</f>
        <v>1398</v>
      </c>
      <c r="E8" s="81">
        <f>'통합표(2022년)'!$AH$15</f>
        <v>3091</v>
      </c>
      <c r="F8" s="69">
        <f>'통합표(2025년)'!$AJ$15</f>
        <v>0</v>
      </c>
      <c r="G8" s="65">
        <f>'통합표(2024년)'!$AJ$15</f>
        <v>0</v>
      </c>
      <c r="H8" s="75">
        <f>'통합표(2023년)'!$AJ$15</f>
        <v>0</v>
      </c>
      <c r="I8" s="81">
        <f>'통합표(2022년)'!$AJ$15</f>
        <v>393</v>
      </c>
      <c r="J8" s="65">
        <f>'통합표(2025년)'!$AL$15</f>
        <v>0</v>
      </c>
      <c r="K8" s="75">
        <f>'통합표(2024년)'!$AL$15</f>
        <v>0</v>
      </c>
      <c r="L8" s="75">
        <f>'통합표(2023년)'!$AL$15</f>
        <v>0</v>
      </c>
      <c r="M8" s="81">
        <f>'통합표(2022년)'!$AL$15</f>
        <v>0</v>
      </c>
      <c r="N8" s="69">
        <f>'통합표(2025년)'!$AN$15</f>
        <v>0</v>
      </c>
      <c r="O8" s="65">
        <f>'통합표(2024년)'!$AN$15</f>
        <v>5475</v>
      </c>
      <c r="P8" s="65">
        <f>'통합표(2023년)'!$AN$15</f>
        <v>0</v>
      </c>
      <c r="Q8" s="81">
        <f>'통합표(2022년)'!$AN$15</f>
        <v>0</v>
      </c>
    </row>
    <row r="9" spans="1:17" x14ac:dyDescent="0.3">
      <c r="A9" s="78" t="s">
        <v>5</v>
      </c>
      <c r="B9" s="65">
        <f>'통합표(2025년)'!$AP$15</f>
        <v>0</v>
      </c>
      <c r="C9" s="75">
        <f>'통합표(2024년)'!$AP$15</f>
        <v>31248</v>
      </c>
      <c r="D9" s="65">
        <f>'통합표(2023년)'!$AP$15</f>
        <v>1251</v>
      </c>
      <c r="E9" s="81">
        <f>'통합표(2022년)'!$AP$15</f>
        <v>2004</v>
      </c>
      <c r="F9" s="69">
        <f>'통합표(2025년)'!$AR$15</f>
        <v>0</v>
      </c>
      <c r="G9" s="65">
        <f>'통합표(2024년)'!$AR$15</f>
        <v>2516</v>
      </c>
      <c r="H9" s="75">
        <f>'통합표(2023년)'!$AR$15</f>
        <v>132</v>
      </c>
      <c r="I9" s="81">
        <f>'통합표(2022년)'!$AR$15</f>
        <v>0</v>
      </c>
      <c r="J9" s="65">
        <f>'통합표(2025년)'!$AT$15</f>
        <v>0</v>
      </c>
      <c r="K9" s="75">
        <f>'통합표(2024년)'!$AT$15</f>
        <v>0</v>
      </c>
      <c r="L9" s="75">
        <f>'통합표(2023년)'!$AT$15</f>
        <v>0</v>
      </c>
      <c r="M9" s="81">
        <f>'통합표(2022년)'!$AT$15</f>
        <v>0</v>
      </c>
      <c r="N9" s="69">
        <f>'통합표(2025년)'!$AV$15</f>
        <v>0</v>
      </c>
      <c r="O9" s="65">
        <f>'통합표(2024년)'!$AV$15</f>
        <v>4049</v>
      </c>
      <c r="P9" s="65">
        <f>'통합표(2023년)'!$AV$15</f>
        <v>0</v>
      </c>
      <c r="Q9" s="81">
        <f>'통합표(2022년)'!$AV$15</f>
        <v>0</v>
      </c>
    </row>
    <row r="10" spans="1:17" x14ac:dyDescent="0.3">
      <c r="A10" s="78" t="s">
        <v>6</v>
      </c>
      <c r="B10" s="64">
        <f>'통합표(2025년)'!$AX$15</f>
        <v>0</v>
      </c>
      <c r="C10" s="130">
        <f>'통합표(2024년)'!$AX$15</f>
        <v>36670</v>
      </c>
      <c r="D10" s="64">
        <f>'통합표(2023년)'!$AX$15</f>
        <v>1218</v>
      </c>
      <c r="E10" s="80">
        <f>'통합표(2022년)'!$AX$15</f>
        <v>1350</v>
      </c>
      <c r="F10" s="69">
        <f>'통합표(2025년)'!$AZ$15</f>
        <v>0</v>
      </c>
      <c r="G10" s="65">
        <f>'통합표(2024년)'!$AZ$15</f>
        <v>0</v>
      </c>
      <c r="H10" s="75">
        <f>'통합표(2023년)'!$AZ$15</f>
        <v>0</v>
      </c>
      <c r="I10" s="81">
        <f>'통합표(2022년)'!$AZ$15</f>
        <v>0</v>
      </c>
      <c r="J10" s="65">
        <f>'통합표(2025년)'!$BB$15</f>
        <v>0</v>
      </c>
      <c r="K10" s="75">
        <f>'통합표(2024년)'!$BB$15</f>
        <v>0</v>
      </c>
      <c r="L10" s="75">
        <f>'통합표(2023년)'!$BB$15</f>
        <v>0</v>
      </c>
      <c r="M10" s="81">
        <f>'통합표(2022년)'!$BB$15</f>
        <v>0</v>
      </c>
      <c r="N10" s="69">
        <f>'통합표(2025년)'!$BD$15</f>
        <v>0</v>
      </c>
      <c r="O10" s="65">
        <f>'통합표(2024년)'!$BD$15</f>
        <v>6730</v>
      </c>
      <c r="P10" s="65">
        <f>'통합표(2023년)'!$BD$15</f>
        <v>0</v>
      </c>
      <c r="Q10" s="81">
        <f>'통합표(2022년)'!$BD$15</f>
        <v>0</v>
      </c>
    </row>
    <row r="11" spans="1:17" x14ac:dyDescent="0.3">
      <c r="A11" s="78" t="s">
        <v>7</v>
      </c>
      <c r="B11" s="65">
        <f>'통합표(2025년)'!$BF$15</f>
        <v>0</v>
      </c>
      <c r="C11" s="75">
        <f>'통합표(2024년)'!$BF$15</f>
        <v>41584</v>
      </c>
      <c r="D11" s="65">
        <f>'통합표(2023년)'!$BF$15</f>
        <v>1560</v>
      </c>
      <c r="E11" s="81">
        <f>'통합표(2022년)'!$BF$15</f>
        <v>1461</v>
      </c>
      <c r="F11" s="69">
        <f>'통합표(2025년)'!$BH$15</f>
        <v>0</v>
      </c>
      <c r="G11" s="65">
        <f>'통합표(2024년)'!$BH$15</f>
        <v>2972</v>
      </c>
      <c r="H11" s="75">
        <f>'통합표(2023년)'!$BH$15</f>
        <v>132</v>
      </c>
      <c r="I11" s="81">
        <f>'통합표(2022년)'!$BH$15</f>
        <v>120</v>
      </c>
      <c r="J11" s="65">
        <f>'통합표(2025년)'!$BJ$15</f>
        <v>0</v>
      </c>
      <c r="K11" s="75">
        <f>'통합표(2024년)'!$BJ$15</f>
        <v>0</v>
      </c>
      <c r="L11" s="75">
        <f>'통합표(2023년)'!$BJ$15</f>
        <v>0</v>
      </c>
      <c r="M11" s="81">
        <f>'통합표(2022년)'!$BJ$15</f>
        <v>0</v>
      </c>
      <c r="N11" s="69">
        <f>'통합표(2025년)'!$BL$15</f>
        <v>0</v>
      </c>
      <c r="O11" s="65">
        <f>'통합표(2024년)'!$BL$15</f>
        <v>7052</v>
      </c>
      <c r="P11" s="65">
        <f>'통합표(2023년)'!$BL$15</f>
        <v>0</v>
      </c>
      <c r="Q11" s="81">
        <f>'통합표(2022년)'!$BL$15</f>
        <v>0</v>
      </c>
    </row>
    <row r="12" spans="1:17" x14ac:dyDescent="0.3">
      <c r="A12" s="78" t="s">
        <v>8</v>
      </c>
      <c r="B12" s="65">
        <f>'통합표(2025년)'!$BN$15</f>
        <v>0</v>
      </c>
      <c r="C12" s="75">
        <f>'통합표(2024년)'!$BN$15</f>
        <v>42235</v>
      </c>
      <c r="D12" s="65">
        <f>'통합표(2023년)'!$BN$15</f>
        <v>1667</v>
      </c>
      <c r="E12" s="81">
        <f>'통합표(2022년)'!$BN$15</f>
        <v>1489</v>
      </c>
      <c r="F12" s="69">
        <f>'통합표(2025년)'!$BP$15</f>
        <v>0</v>
      </c>
      <c r="G12" s="65">
        <f>'통합표(2024년)'!$BP$15</f>
        <v>0</v>
      </c>
      <c r="H12" s="75">
        <f>'통합표(2023년)'!$BP$15</f>
        <v>0</v>
      </c>
      <c r="I12" s="81">
        <f>'통합표(2022년)'!$BP$15</f>
        <v>0</v>
      </c>
      <c r="J12" s="65">
        <f>'통합표(2025년)'!$BR$15</f>
        <v>0</v>
      </c>
      <c r="K12" s="75">
        <f>'통합표(2024년)'!$BR$15</f>
        <v>0</v>
      </c>
      <c r="L12" s="75">
        <f>'통합표(2023년)'!$BR$15</f>
        <v>0</v>
      </c>
      <c r="M12" s="81">
        <f>'통합표(2022년)'!$BR$15</f>
        <v>0</v>
      </c>
      <c r="N12" s="69">
        <f>'통합표(2025년)'!$BT$15</f>
        <v>0</v>
      </c>
      <c r="O12" s="65">
        <f>'통합표(2024년)'!$BT$15</f>
        <v>6693</v>
      </c>
      <c r="P12" s="65">
        <f>'통합표(2023년)'!$BT$15</f>
        <v>0</v>
      </c>
      <c r="Q12" s="81">
        <f>'통합표(2022년)'!$BT$15</f>
        <v>0</v>
      </c>
    </row>
    <row r="13" spans="1:17" x14ac:dyDescent="0.3">
      <c r="A13" s="78" t="s">
        <v>9</v>
      </c>
      <c r="B13" s="64">
        <f>'통합표(2025년)'!$BV$15</f>
        <v>0</v>
      </c>
      <c r="C13" s="130">
        <f>'통합표(2024년)'!$BV$15</f>
        <v>34614</v>
      </c>
      <c r="D13" s="64">
        <f>'통합표(2023년)'!$BV$15</f>
        <v>1516</v>
      </c>
      <c r="E13" s="80">
        <f>'통합표(2022년)'!$BV$15</f>
        <v>1484</v>
      </c>
      <c r="F13" s="69">
        <f>'통합표(2025년)'!$BX$15</f>
        <v>0</v>
      </c>
      <c r="G13" s="65">
        <f>'통합표(2024년)'!$BX$15</f>
        <v>3006</v>
      </c>
      <c r="H13" s="75">
        <f>'통합표(2023년)'!$BX$15</f>
        <v>120</v>
      </c>
      <c r="I13" s="81">
        <f>'통합표(2022년)'!$BX$15</f>
        <v>118</v>
      </c>
      <c r="J13" s="65">
        <f>'통합표(2025년)'!$BZ$15</f>
        <v>0</v>
      </c>
      <c r="K13" s="75">
        <f>'통합표(2024년)'!$BZ$15</f>
        <v>0</v>
      </c>
      <c r="L13" s="75">
        <f>'통합표(2023년)'!$BZ$15</f>
        <v>0</v>
      </c>
      <c r="M13" s="81">
        <f>'통합표(2022년)'!$BZ$15</f>
        <v>0</v>
      </c>
      <c r="N13" s="69">
        <f>'통합표(2025년)'!$CB$15</f>
        <v>0</v>
      </c>
      <c r="O13" s="65">
        <f>'통합표(2024년)'!$CB$15</f>
        <v>5157</v>
      </c>
      <c r="P13" s="65">
        <f>'통합표(2023년)'!$CB$15</f>
        <v>0</v>
      </c>
      <c r="Q13" s="81">
        <f>'통합표(2022년)'!$CB$15</f>
        <v>0</v>
      </c>
    </row>
    <row r="14" spans="1:17" x14ac:dyDescent="0.3">
      <c r="A14" s="78" t="s">
        <v>10</v>
      </c>
      <c r="B14" s="65">
        <f>'통합표(2025년)'!$CD$15</f>
        <v>0</v>
      </c>
      <c r="C14" s="75">
        <f>'통합표(2024년)'!$CD$15</f>
        <v>36407</v>
      </c>
      <c r="D14" s="65">
        <f>'통합표(2023년)'!$CD$15</f>
        <v>1483</v>
      </c>
      <c r="E14" s="81">
        <f>'통합표(2022년)'!$CD$15</f>
        <v>1892</v>
      </c>
      <c r="F14" s="69">
        <f>'통합표(2025년)'!$CF$15</f>
        <v>0</v>
      </c>
      <c r="G14" s="65">
        <f>'통합표(2024년)'!$CF$15</f>
        <v>0</v>
      </c>
      <c r="H14" s="75">
        <f>'통합표(2023년)'!$CF$15</f>
        <v>0</v>
      </c>
      <c r="I14" s="81">
        <f>'통합표(2022년)'!$CF$15</f>
        <v>0</v>
      </c>
      <c r="J14" s="65">
        <f>'통합표(2025년)'!$CH$15</f>
        <v>0</v>
      </c>
      <c r="K14" s="75">
        <f>'통합표(2024년)'!$CH$15</f>
        <v>0</v>
      </c>
      <c r="L14" s="75">
        <f>'통합표(2023년)'!$CH$15</f>
        <v>0</v>
      </c>
      <c r="M14" s="81">
        <f>'통합표(2022년)'!$CH$15</f>
        <v>0</v>
      </c>
      <c r="N14" s="69">
        <f>'통합표(2025년)'!$CJ$15</f>
        <v>0</v>
      </c>
      <c r="O14" s="65">
        <f>'통합표(2024년)'!$CJ$15</f>
        <v>3923</v>
      </c>
      <c r="P14" s="65">
        <f>'통합표(2023년)'!$CJ$15</f>
        <v>0</v>
      </c>
      <c r="Q14" s="81">
        <f>'통합표(2022년)'!$CJ$15</f>
        <v>0</v>
      </c>
    </row>
    <row r="15" spans="1:17" ht="14.25" thickBot="1" x14ac:dyDescent="0.35">
      <c r="A15" s="79" t="s">
        <v>11</v>
      </c>
      <c r="B15" s="66">
        <f>'통합표(2025년)'!$CL$15</f>
        <v>0</v>
      </c>
      <c r="C15" s="139">
        <f>'통합표(2024년)'!$CL$15</f>
        <v>40976</v>
      </c>
      <c r="D15" s="129">
        <f>'통합표(2023년)'!$CL$15</f>
        <v>2938</v>
      </c>
      <c r="E15" s="135">
        <f>'통합표(2022년)'!$CL$15</f>
        <v>0</v>
      </c>
      <c r="F15" s="139">
        <f>'통합표(2025년)'!$CN$15</f>
        <v>0</v>
      </c>
      <c r="G15" s="66">
        <f>'통합표(2024년)'!$CN$15</f>
        <v>2922</v>
      </c>
      <c r="H15" s="139">
        <f>'통합표(2023년)'!$CN$15</f>
        <v>115</v>
      </c>
      <c r="I15" s="61">
        <f>'통합표(2022년)'!$CN$15</f>
        <v>0</v>
      </c>
      <c r="J15" s="66">
        <f>'통합표(2025년)'!$CP$15</f>
        <v>0</v>
      </c>
      <c r="K15" s="129">
        <f>'통합표(2024년)'!$CP$15</f>
        <v>0</v>
      </c>
      <c r="L15" s="129">
        <f>'통합표(2023년)'!$CP$15</f>
        <v>0</v>
      </c>
      <c r="M15" s="135">
        <f>'통합표(2022년)'!$CP$15</f>
        <v>0</v>
      </c>
      <c r="N15" s="140">
        <f>'통합표(2025년)'!$CR$15</f>
        <v>0</v>
      </c>
      <c r="O15" s="66">
        <f>'통합표(2024년)'!$CR$15</f>
        <v>5634</v>
      </c>
      <c r="P15" s="66">
        <f>'통합표(2023년)'!$CR$15</f>
        <v>0</v>
      </c>
      <c r="Q15" s="135">
        <f>'통합표(2022년)'!$CR$15</f>
        <v>0</v>
      </c>
    </row>
    <row r="16" spans="1:17" ht="14.25" thickBot="1" x14ac:dyDescent="0.35">
      <c r="K16" s="82"/>
    </row>
  </sheetData>
  <mergeCells count="1">
    <mergeCell ref="A1:Q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G1" workbookViewId="0">
      <selection activeCell="R7" sqref="R7"/>
    </sheetView>
  </sheetViews>
  <sheetFormatPr defaultRowHeight="13.5" x14ac:dyDescent="0.3"/>
  <cols>
    <col min="1" max="1" width="8.625" style="4" customWidth="1"/>
    <col min="2" max="12" width="18.625" style="4" customWidth="1"/>
    <col min="13" max="17" width="18.875" style="4" customWidth="1"/>
    <col min="18" max="16384" width="9" style="4"/>
  </cols>
  <sheetData>
    <row r="1" spans="1:17" ht="25.5" x14ac:dyDescent="0.3">
      <c r="A1" s="170" t="s">
        <v>54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4.25" thickBot="1" x14ac:dyDescent="0.35"/>
    <row r="3" spans="1:17" ht="41.25" thickBot="1" x14ac:dyDescent="0.35">
      <c r="A3" s="76"/>
      <c r="B3" s="63" t="s">
        <v>228</v>
      </c>
      <c r="C3" s="63" t="s">
        <v>109</v>
      </c>
      <c r="D3" s="63" t="s">
        <v>80</v>
      </c>
      <c r="E3" s="62" t="s">
        <v>46</v>
      </c>
      <c r="F3" s="67" t="s">
        <v>214</v>
      </c>
      <c r="G3" s="131" t="s">
        <v>110</v>
      </c>
      <c r="H3" s="131" t="s">
        <v>91</v>
      </c>
      <c r="I3" s="71" t="s">
        <v>47</v>
      </c>
      <c r="J3" s="67" t="s">
        <v>229</v>
      </c>
      <c r="K3" s="63" t="s">
        <v>107</v>
      </c>
      <c r="L3" s="63" t="s">
        <v>82</v>
      </c>
      <c r="M3" s="62" t="s">
        <v>44</v>
      </c>
      <c r="N3" s="67" t="s">
        <v>230</v>
      </c>
      <c r="O3" s="63" t="s">
        <v>117</v>
      </c>
      <c r="P3" s="63" t="s">
        <v>93</v>
      </c>
      <c r="Q3" s="62" t="s">
        <v>41</v>
      </c>
    </row>
    <row r="4" spans="1:17" ht="14.25" thickTop="1" x14ac:dyDescent="0.3">
      <c r="A4" s="77" t="s">
        <v>0</v>
      </c>
      <c r="B4" s="64">
        <f>'통합표(2025년)'!$B$16</f>
        <v>20431</v>
      </c>
      <c r="C4" s="64">
        <f>'통합표(2024년)'!$B$16</f>
        <v>22314</v>
      </c>
      <c r="D4" s="138">
        <f>'통합표(2023년)'!$B$16</f>
        <v>25898</v>
      </c>
      <c r="E4" s="80">
        <f>'통합표(2022년)'!$B$16</f>
        <v>21867</v>
      </c>
      <c r="F4" s="68">
        <f>'통합표(2024년)'!$D$16</f>
        <v>370</v>
      </c>
      <c r="G4" s="130">
        <f>'통합표(2025년)'!$D$16</f>
        <v>0</v>
      </c>
      <c r="H4" s="130">
        <f>'통합표(2023년)'!$D$16</f>
        <v>443</v>
      </c>
      <c r="I4" s="80">
        <f>'통합표(2022년)'!$D$16</f>
        <v>350</v>
      </c>
      <c r="J4" s="68">
        <f>'통합표(2025년)'!$F$16</f>
        <v>0</v>
      </c>
      <c r="K4" s="64">
        <f>'통합표(2024년)'!$F$16</f>
        <v>0</v>
      </c>
      <c r="L4" s="143">
        <f>'통합표(2023년)'!$F$16</f>
        <v>0</v>
      </c>
      <c r="M4" s="80">
        <f>'통합표(2022년)'!$F$16</f>
        <v>0</v>
      </c>
      <c r="N4" s="68">
        <f>'통합표(2025년)'!$H$16</f>
        <v>0</v>
      </c>
      <c r="O4" s="64">
        <f>'통합표(2024년)'!$H$16</f>
        <v>0</v>
      </c>
      <c r="P4" s="143">
        <f>'통합표(2023년)'!$H$16</f>
        <v>0</v>
      </c>
      <c r="Q4" s="80">
        <f>'통합표(2022년)'!$H$16</f>
        <v>0</v>
      </c>
    </row>
    <row r="5" spans="1:17" x14ac:dyDescent="0.3">
      <c r="A5" s="78" t="s">
        <v>38</v>
      </c>
      <c r="B5" s="65">
        <f>'통합표(2025년)'!$J$16</f>
        <v>21671</v>
      </c>
      <c r="C5" s="65">
        <f>'통합표(2024년)'!$J$16</f>
        <v>20443</v>
      </c>
      <c r="D5" s="75">
        <f>'통합표(2023년)'!$J$16</f>
        <v>22876</v>
      </c>
      <c r="E5" s="81">
        <f>'통합표(2022년)'!$J$16</f>
        <v>23833</v>
      </c>
      <c r="F5" s="69">
        <f>'통합표(2024년)'!$L$16</f>
        <v>0</v>
      </c>
      <c r="G5" s="75">
        <f>'통합표(2025년)'!$L$16</f>
        <v>288</v>
      </c>
      <c r="H5" s="75">
        <f>'통합표(2023년)'!$L$16</f>
        <v>0</v>
      </c>
      <c r="I5" s="81">
        <f>'통합표(2022년)'!$L$16</f>
        <v>0</v>
      </c>
      <c r="J5" s="69">
        <f>'통합표(2025년)'!$N$16</f>
        <v>0</v>
      </c>
      <c r="K5" s="65">
        <f>'통합표(2024년)'!$N$16</f>
        <v>0</v>
      </c>
      <c r="L5" s="65">
        <f>'통합표(2023년)'!$N$16</f>
        <v>0</v>
      </c>
      <c r="M5" s="81">
        <f>'통합표(2022년)'!$N$16</f>
        <v>0</v>
      </c>
      <c r="N5" s="69">
        <f>'통합표(2025년)'!$P$16</f>
        <v>0</v>
      </c>
      <c r="O5" s="65">
        <f>'통합표(2024년)'!$P$16</f>
        <v>0</v>
      </c>
      <c r="P5" s="65">
        <f>'통합표(2023년)'!$P$16</f>
        <v>0</v>
      </c>
      <c r="Q5" s="81">
        <f>'통합표(2022년)'!$P$16</f>
        <v>0</v>
      </c>
    </row>
    <row r="6" spans="1:17" x14ac:dyDescent="0.3">
      <c r="A6" s="78" t="s">
        <v>2</v>
      </c>
      <c r="B6" s="65">
        <f>'통합표(2025년)'!$R$16</f>
        <v>14018</v>
      </c>
      <c r="C6" s="65">
        <f>'통합표(2024년)'!$R$16</f>
        <v>17965</v>
      </c>
      <c r="D6" s="75">
        <f>'통합표(2023년)'!$R$16</f>
        <v>20044</v>
      </c>
      <c r="E6" s="81">
        <f>'통합표(2022년)'!$R$16</f>
        <v>20606</v>
      </c>
      <c r="F6" s="69">
        <f>'통합표(2024년)'!$T$16</f>
        <v>386</v>
      </c>
      <c r="G6" s="75">
        <f>'통합표(2025년)'!$T$16</f>
        <v>0</v>
      </c>
      <c r="H6" s="75">
        <f>'통합표(2023년)'!$T$16</f>
        <v>389</v>
      </c>
      <c r="I6" s="81">
        <f>'통합표(2022년)'!$T$16</f>
        <v>363</v>
      </c>
      <c r="J6" s="69">
        <f>'통합표(2025년)'!$V$16</f>
        <v>0</v>
      </c>
      <c r="K6" s="65">
        <f>'통합표(2024년)'!$V$16</f>
        <v>0</v>
      </c>
      <c r="L6" s="65">
        <f>'통합표(2023년)'!$V$16</f>
        <v>0</v>
      </c>
      <c r="M6" s="81">
        <f>'통합표(2022년)'!$V$16</f>
        <v>0</v>
      </c>
      <c r="N6" s="69">
        <f>'통합표(2025년)'!$X$16</f>
        <v>0</v>
      </c>
      <c r="O6" s="65">
        <f>'통합표(2024년)'!$X$16</f>
        <v>0</v>
      </c>
      <c r="P6" s="65">
        <f>'통합표(2023년)'!$X$16</f>
        <v>0</v>
      </c>
      <c r="Q6" s="81">
        <f>'통합표(2022년)'!$X$16</f>
        <v>0</v>
      </c>
    </row>
    <row r="7" spans="1:17" x14ac:dyDescent="0.3">
      <c r="A7" s="78" t="s">
        <v>3</v>
      </c>
      <c r="B7" s="64">
        <f>'통합표(2025년)'!$Z$16</f>
        <v>15147</v>
      </c>
      <c r="C7" s="64">
        <f>'통합표(2024년)'!$Z$16</f>
        <v>12261</v>
      </c>
      <c r="D7" s="130">
        <f>'통합표(2023년)'!$Z$16</f>
        <v>13633</v>
      </c>
      <c r="E7" s="80">
        <f>'통합표(2022년)'!$Z$16</f>
        <v>17556</v>
      </c>
      <c r="F7" s="69">
        <f>'통합표(2024년)'!$AB$16</f>
        <v>0</v>
      </c>
      <c r="G7" s="75">
        <f>'통합표(2025년)'!$AB$16</f>
        <v>474</v>
      </c>
      <c r="H7" s="75">
        <f>'통합표(2023년)'!$AB$16</f>
        <v>0</v>
      </c>
      <c r="I7" s="81">
        <f>'통합표(2022년)'!$AB$16</f>
        <v>0</v>
      </c>
      <c r="J7" s="69">
        <f>'통합표(2025년)'!$AD$16</f>
        <v>0</v>
      </c>
      <c r="K7" s="65">
        <f>'통합표(2024년)'!$AD$16</f>
        <v>0</v>
      </c>
      <c r="L7" s="65">
        <f>'통합표(2023년)'!$AD$16</f>
        <v>0</v>
      </c>
      <c r="M7" s="81">
        <f>'통합표(2022년)'!$AD$16</f>
        <v>0</v>
      </c>
      <c r="N7" s="69">
        <f>'통합표(2025년)'!$AF$16</f>
        <v>0</v>
      </c>
      <c r="O7" s="65">
        <f>'통합표(2024년)'!$AF$16</f>
        <v>0</v>
      </c>
      <c r="P7" s="65">
        <f>'통합표(2023년)'!$AF$16</f>
        <v>0</v>
      </c>
      <c r="Q7" s="81">
        <f>'통합표(2022년)'!$AF$16</f>
        <v>0</v>
      </c>
    </row>
    <row r="8" spans="1:17" x14ac:dyDescent="0.3">
      <c r="A8" s="78" t="s">
        <v>4</v>
      </c>
      <c r="B8" s="65">
        <f>'통합표(2025년)'!$AH$16</f>
        <v>0</v>
      </c>
      <c r="C8" s="65">
        <f>'통합표(2024년)'!$AH$16</f>
        <v>9538</v>
      </c>
      <c r="D8" s="75">
        <f>'통합표(2023년)'!$AH$16</f>
        <v>9630</v>
      </c>
      <c r="E8" s="81">
        <f>'통합표(2022년)'!$AH$16</f>
        <v>11979</v>
      </c>
      <c r="F8" s="69">
        <f>'통합표(2024년)'!$AJ$16</f>
        <v>603</v>
      </c>
      <c r="G8" s="75">
        <f>'통합표(2025년)'!$AJ$16</f>
        <v>0</v>
      </c>
      <c r="H8" s="75">
        <f>'통합표(2023년)'!$AJ$16</f>
        <v>505</v>
      </c>
      <c r="I8" s="81">
        <f>'통합표(2022년)'!$AJ$16</f>
        <v>519</v>
      </c>
      <c r="J8" s="69">
        <f>'통합표(2025년)'!$AL$16</f>
        <v>0</v>
      </c>
      <c r="K8" s="65">
        <f>'통합표(2024년)'!$AL$16</f>
        <v>0</v>
      </c>
      <c r="L8" s="65">
        <f>'통합표(2023년)'!$AL$16</f>
        <v>0</v>
      </c>
      <c r="M8" s="81">
        <f>'통합표(2022년)'!$AL$16</f>
        <v>0</v>
      </c>
      <c r="N8" s="69">
        <f>'통합표(2025년)'!$AN$16</f>
        <v>0</v>
      </c>
      <c r="O8" s="65">
        <f>'통합표(2024년)'!$AN$16</f>
        <v>0</v>
      </c>
      <c r="P8" s="65">
        <f>'통합표(2023년)'!$AN$16</f>
        <v>0</v>
      </c>
      <c r="Q8" s="81">
        <f>'통합표(2022년)'!$AN$16</f>
        <v>0</v>
      </c>
    </row>
    <row r="9" spans="1:17" x14ac:dyDescent="0.3">
      <c r="A9" s="78" t="s">
        <v>5</v>
      </c>
      <c r="B9" s="65">
        <f>'통합표(2025년)'!$AP$16</f>
        <v>0</v>
      </c>
      <c r="C9" s="65">
        <f>'통합표(2024년)'!$AP$16</f>
        <v>8989</v>
      </c>
      <c r="D9" s="75">
        <f>'통합표(2023년)'!$AP$16</f>
        <v>7229</v>
      </c>
      <c r="E9" s="81">
        <f>'통합표(2022년)'!$AP$16</f>
        <v>8530</v>
      </c>
      <c r="F9" s="69">
        <f>'통합표(2024년)'!$AR$16</f>
        <v>0</v>
      </c>
      <c r="G9" s="75">
        <f>'통합표(2025년)'!$AR$16</f>
        <v>0</v>
      </c>
      <c r="H9" s="75">
        <f>'통합표(2023년)'!$AR$16</f>
        <v>0</v>
      </c>
      <c r="I9" s="81">
        <f>'통합표(2022년)'!$AR$16</f>
        <v>0</v>
      </c>
      <c r="J9" s="69">
        <f>'통합표(2025년)'!$AT$16</f>
        <v>0</v>
      </c>
      <c r="K9" s="65">
        <f>'통합표(2024년)'!$AT$16</f>
        <v>0</v>
      </c>
      <c r="L9" s="65">
        <f>'통합표(2023년)'!$AT$16</f>
        <v>0</v>
      </c>
      <c r="M9" s="81">
        <f>'통합표(2022년)'!$AT$16</f>
        <v>0</v>
      </c>
      <c r="N9" s="69">
        <f>'통합표(2025년)'!$AV$16</f>
        <v>0</v>
      </c>
      <c r="O9" s="65">
        <f>'통합표(2024년)'!$AV$16</f>
        <v>0</v>
      </c>
      <c r="P9" s="65">
        <f>'통합표(2023년)'!$AV$16</f>
        <v>0</v>
      </c>
      <c r="Q9" s="81">
        <f>'통합표(2022년)'!$AV$16</f>
        <v>0</v>
      </c>
    </row>
    <row r="10" spans="1:17" x14ac:dyDescent="0.3">
      <c r="A10" s="78" t="s">
        <v>6</v>
      </c>
      <c r="B10" s="64">
        <f>'통합표(2025년)'!$AX$16</f>
        <v>0</v>
      </c>
      <c r="C10" s="64">
        <f>'통합표(2024년)'!$AX$16</f>
        <v>6274</v>
      </c>
      <c r="D10" s="130">
        <f>'통합표(2023년)'!$AX$16</f>
        <v>5933</v>
      </c>
      <c r="E10" s="80">
        <f>'통합표(2022년)'!$AX$16</f>
        <v>6795</v>
      </c>
      <c r="F10" s="69">
        <f>'통합표(2024년)'!$AZ$16</f>
        <v>0</v>
      </c>
      <c r="G10" s="75">
        <f>'통합표(2025년)'!$AZ$16</f>
        <v>0</v>
      </c>
      <c r="H10" s="75">
        <f>'통합표(2023년)'!$AZ$16</f>
        <v>732</v>
      </c>
      <c r="I10" s="81">
        <f>'통합표(2022년)'!$AZ$16</f>
        <v>731</v>
      </c>
      <c r="J10" s="69">
        <f>'통합표(2025년)'!$BB$16</f>
        <v>0</v>
      </c>
      <c r="K10" s="65">
        <f>'통합표(2024년)'!$BB$16</f>
        <v>0</v>
      </c>
      <c r="L10" s="65">
        <f>'통합표(2023년)'!$BB$16</f>
        <v>0</v>
      </c>
      <c r="M10" s="81">
        <f>'통합표(2022년)'!$BB$16</f>
        <v>0</v>
      </c>
      <c r="N10" s="69">
        <f>'통합표(2025년)'!$BD$16</f>
        <v>0</v>
      </c>
      <c r="O10" s="65">
        <f>'통합표(2024년)'!$BD$16</f>
        <v>0</v>
      </c>
      <c r="P10" s="65">
        <f>'통합표(2023년)'!$BD$16</f>
        <v>0</v>
      </c>
      <c r="Q10" s="81">
        <f>'통합표(2022년)'!$BD$16</f>
        <v>0</v>
      </c>
    </row>
    <row r="11" spans="1:17" x14ac:dyDescent="0.3">
      <c r="A11" s="78" t="s">
        <v>7</v>
      </c>
      <c r="B11" s="65">
        <f>'통합표(2025년)'!$BF$16</f>
        <v>0</v>
      </c>
      <c r="C11" s="65">
        <f>'통합표(2024년)'!$BF$16</f>
        <v>7409</v>
      </c>
      <c r="D11" s="75">
        <f>'통합표(2023년)'!$BF$16</f>
        <v>5856</v>
      </c>
      <c r="E11" s="81">
        <f>'통합표(2022년)'!$BF$16</f>
        <v>6874</v>
      </c>
      <c r="F11" s="69">
        <f>'통합표(2024년)'!$BH$16</f>
        <v>0</v>
      </c>
      <c r="G11" s="75">
        <f>'통합표(2025년)'!$BH$16</f>
        <v>0</v>
      </c>
      <c r="H11" s="75">
        <f>'통합표(2023년)'!$BH$16</f>
        <v>0</v>
      </c>
      <c r="I11" s="81">
        <f>'통합표(2022년)'!$BH$16</f>
        <v>0</v>
      </c>
      <c r="J11" s="69">
        <f>'통합표(2025년)'!$BJ$16</f>
        <v>0</v>
      </c>
      <c r="K11" s="65">
        <f>'통합표(2024년)'!$BJ$16</f>
        <v>0</v>
      </c>
      <c r="L11" s="65">
        <f>'통합표(2023년)'!$BJ$16</f>
        <v>0</v>
      </c>
      <c r="M11" s="81">
        <f>'통합표(2022년)'!$BJ$16</f>
        <v>0</v>
      </c>
      <c r="N11" s="69">
        <f>'통합표(2025년)'!$BL$16</f>
        <v>0</v>
      </c>
      <c r="O11" s="65">
        <f>'통합표(2024년)'!$BL$16</f>
        <v>0</v>
      </c>
      <c r="P11" s="65">
        <f>'통합표(2023년)'!$BL$16</f>
        <v>0</v>
      </c>
      <c r="Q11" s="81">
        <f>'통합표(2022년)'!$BL$16</f>
        <v>0</v>
      </c>
    </row>
    <row r="12" spans="1:17" x14ac:dyDescent="0.3">
      <c r="A12" s="78" t="s">
        <v>8</v>
      </c>
      <c r="B12" s="65">
        <f>'통합표(2025년)'!$BN$16</f>
        <v>0</v>
      </c>
      <c r="C12" s="65">
        <f>'통합표(2024년)'!$BN$16</f>
        <v>8473</v>
      </c>
      <c r="D12" s="75">
        <f>'통합표(2023년)'!$BN$16</f>
        <v>5981</v>
      </c>
      <c r="E12" s="81">
        <f>'통합표(2022년)'!$BN$16</f>
        <v>7175</v>
      </c>
      <c r="F12" s="69">
        <f>'통합표(2024년)'!$BP$16</f>
        <v>729</v>
      </c>
      <c r="G12" s="75">
        <f>'통합표(2025년)'!$BP$16</f>
        <v>0</v>
      </c>
      <c r="H12" s="75">
        <f>'통합표(2023년)'!$BP$16</f>
        <v>513</v>
      </c>
      <c r="I12" s="81">
        <f>'통합표(2022년)'!$BP$16</f>
        <v>654</v>
      </c>
      <c r="J12" s="69">
        <f>'통합표(2025년)'!$BR$16</f>
        <v>0</v>
      </c>
      <c r="K12" s="65">
        <f>'통합표(2024년)'!$BR$16</f>
        <v>0</v>
      </c>
      <c r="L12" s="65">
        <f>'통합표(2023년)'!$BR$16</f>
        <v>0</v>
      </c>
      <c r="M12" s="81">
        <f>'통합표(2022년)'!$BR$16</f>
        <v>0</v>
      </c>
      <c r="N12" s="69">
        <f>'통합표(2025년)'!$BT$16</f>
        <v>0</v>
      </c>
      <c r="O12" s="65">
        <f>'통합표(2024년)'!$BT$16</f>
        <v>0</v>
      </c>
      <c r="P12" s="65">
        <f>'통합표(2023년)'!$BT$16</f>
        <v>0</v>
      </c>
      <c r="Q12" s="81">
        <f>'통합표(2022년)'!$BT$16</f>
        <v>0</v>
      </c>
    </row>
    <row r="13" spans="1:17" x14ac:dyDescent="0.3">
      <c r="A13" s="78" t="s">
        <v>9</v>
      </c>
      <c r="B13" s="64">
        <f>'통합표(2025년)'!$BV$16</f>
        <v>0</v>
      </c>
      <c r="C13" s="64">
        <f>'통합표(2024년)'!$BV$16</f>
        <v>9149</v>
      </c>
      <c r="D13" s="130">
        <f>'통합표(2023년)'!$BV$16</f>
        <v>7684</v>
      </c>
      <c r="E13" s="80">
        <f>'통합표(2022년)'!$BV$16</f>
        <v>9265</v>
      </c>
      <c r="F13" s="69">
        <f>'통합표(2024년)'!$BX$16</f>
        <v>0</v>
      </c>
      <c r="G13" s="75">
        <f>'통합표(2025년)'!$BX$16</f>
        <v>0</v>
      </c>
      <c r="H13" s="75">
        <f>'통합표(2023년)'!$BX$16</f>
        <v>0</v>
      </c>
      <c r="I13" s="81">
        <f>'통합표(2022년)'!$BX$16</f>
        <v>0</v>
      </c>
      <c r="J13" s="69">
        <f>'통합표(2025년)'!$BZ$16</f>
        <v>0</v>
      </c>
      <c r="K13" s="65">
        <f>'통합표(2024년)'!$BZ$16</f>
        <v>0</v>
      </c>
      <c r="L13" s="65">
        <f>'통합표(2023년)'!$BZ$16</f>
        <v>0</v>
      </c>
      <c r="M13" s="81">
        <f>'통합표(2022년)'!$BZ$16</f>
        <v>0</v>
      </c>
      <c r="N13" s="69">
        <f>'통합표(2025년)'!$CB$16</f>
        <v>0</v>
      </c>
      <c r="O13" s="65">
        <f>'통합표(2024년)'!$CB$16</f>
        <v>0</v>
      </c>
      <c r="P13" s="65">
        <f>'통합표(2023년)'!$CB$16</f>
        <v>0</v>
      </c>
      <c r="Q13" s="81">
        <f>'통합표(2022년)'!$CB$16</f>
        <v>0</v>
      </c>
    </row>
    <row r="14" spans="1:17" x14ac:dyDescent="0.3">
      <c r="A14" s="78" t="s">
        <v>10</v>
      </c>
      <c r="B14" s="65">
        <f>'통합표(2025년)'!$CD$16</f>
        <v>0</v>
      </c>
      <c r="C14" s="65">
        <f>'통합표(2024년)'!$CD$16</f>
        <v>12828</v>
      </c>
      <c r="D14" s="75">
        <f>'통합표(2023년)'!$CD$16</f>
        <v>11281</v>
      </c>
      <c r="E14" s="81">
        <f>'통합표(2022년)'!$CD$16</f>
        <v>12679</v>
      </c>
      <c r="F14" s="69">
        <f>'통합표(2024년)'!$CF$16</f>
        <v>880</v>
      </c>
      <c r="G14" s="75">
        <f>'통합표(2025년)'!$CF$16</f>
        <v>0</v>
      </c>
      <c r="H14" s="75">
        <f>'통합표(2023년)'!$CF$16</f>
        <v>604</v>
      </c>
      <c r="I14" s="81">
        <f>'통합표(2022년)'!$CF$16</f>
        <v>716</v>
      </c>
      <c r="J14" s="69">
        <f>'통합표(2025년)'!$CH$16</f>
        <v>0</v>
      </c>
      <c r="K14" s="65">
        <f>'통합표(2024년)'!$CH$16</f>
        <v>0</v>
      </c>
      <c r="L14" s="65">
        <f>'통합표(2023년)'!$CH$16</f>
        <v>0</v>
      </c>
      <c r="M14" s="81">
        <f>'통합표(2022년)'!$CH$16</f>
        <v>0</v>
      </c>
      <c r="N14" s="69">
        <f>'통합표(2025년)'!$CJ$16</f>
        <v>0</v>
      </c>
      <c r="O14" s="65">
        <f>'통합표(2024년)'!$CJ$16</f>
        <v>0</v>
      </c>
      <c r="P14" s="65">
        <f>'통합표(2023년)'!$CJ$16</f>
        <v>0</v>
      </c>
      <c r="Q14" s="81">
        <f>'통합표(2022년)'!$CJ$16</f>
        <v>0</v>
      </c>
    </row>
    <row r="15" spans="1:17" ht="14.25" thickBot="1" x14ac:dyDescent="0.35">
      <c r="A15" s="79" t="s">
        <v>11</v>
      </c>
      <c r="B15" s="66">
        <f>'통합표(2025년)'!$CL$16</f>
        <v>0</v>
      </c>
      <c r="C15" s="66">
        <f>'통합표(2024년)'!$CL$16</f>
        <v>0</v>
      </c>
      <c r="D15" s="129">
        <f>'통합표(2023년)'!$CL$16</f>
        <v>0</v>
      </c>
      <c r="E15" s="135">
        <f>'통합표(2022년)'!$CL$16</f>
        <v>0</v>
      </c>
      <c r="F15" s="70">
        <f>'통합표(2024년)'!$CN$16</f>
        <v>0</v>
      </c>
      <c r="G15" s="129">
        <f>'통합표(2025년)'!$CN$16</f>
        <v>0</v>
      </c>
      <c r="H15" s="129">
        <f>'통합표(2023년)'!$CN$16</f>
        <v>0</v>
      </c>
      <c r="I15" s="135">
        <f>'통합표(2022년)'!$CN$16</f>
        <v>0</v>
      </c>
      <c r="J15" s="70">
        <f>'통합표(2025년)'!$CP$16</f>
        <v>0</v>
      </c>
      <c r="K15" s="66">
        <f>'통합표(2024년)'!$CP$16</f>
        <v>0</v>
      </c>
      <c r="L15" s="66">
        <f>'통합표(2023년)'!$CP$16</f>
        <v>0</v>
      </c>
      <c r="M15" s="135">
        <f>'통합표(2022년)'!$CP$16</f>
        <v>0</v>
      </c>
      <c r="N15" s="70">
        <f>'통합표(2025년)'!$CR$16</f>
        <v>0</v>
      </c>
      <c r="O15" s="66">
        <f>'통합표(2024년)'!$CR$16</f>
        <v>0</v>
      </c>
      <c r="P15" s="66">
        <f>'통합표(2023년)'!$CR$16</f>
        <v>0</v>
      </c>
      <c r="Q15" s="135">
        <f>'통합표(2022년)'!$CR$16</f>
        <v>0</v>
      </c>
    </row>
  </sheetData>
  <mergeCells count="1">
    <mergeCell ref="A1:Q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F1" workbookViewId="0">
      <selection activeCell="O12" sqref="O12"/>
    </sheetView>
  </sheetViews>
  <sheetFormatPr defaultRowHeight="13.5" x14ac:dyDescent="0.3"/>
  <cols>
    <col min="1" max="1" width="8.625" style="4" customWidth="1"/>
    <col min="2" max="16" width="18.625" style="4" customWidth="1"/>
    <col min="17" max="17" width="18.875" style="4" customWidth="1"/>
    <col min="18" max="16384" width="9" style="4"/>
  </cols>
  <sheetData>
    <row r="1" spans="1:17" ht="25.5" x14ac:dyDescent="0.3">
      <c r="A1" s="170" t="s">
        <v>98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4.25" thickBot="1" x14ac:dyDescent="0.35"/>
    <row r="3" spans="1:17" ht="41.25" thickBot="1" x14ac:dyDescent="0.35">
      <c r="A3" s="55"/>
      <c r="B3" s="67" t="s">
        <v>199</v>
      </c>
      <c r="C3" s="131" t="s">
        <v>124</v>
      </c>
      <c r="D3" s="63" t="s">
        <v>79</v>
      </c>
      <c r="E3" s="62" t="s">
        <v>42</v>
      </c>
      <c r="F3" s="67" t="s">
        <v>237</v>
      </c>
      <c r="G3" s="131" t="s">
        <v>125</v>
      </c>
      <c r="H3" s="131" t="s">
        <v>86</v>
      </c>
      <c r="I3" s="71" t="s">
        <v>43</v>
      </c>
      <c r="J3" s="67" t="s">
        <v>231</v>
      </c>
      <c r="K3" s="63" t="s">
        <v>111</v>
      </c>
      <c r="L3" s="63" t="s">
        <v>87</v>
      </c>
      <c r="M3" s="62" t="s">
        <v>44</v>
      </c>
      <c r="N3" s="67" t="s">
        <v>203</v>
      </c>
      <c r="O3" s="63" t="s">
        <v>126</v>
      </c>
      <c r="P3" s="63" t="s">
        <v>88</v>
      </c>
      <c r="Q3" s="62" t="s">
        <v>45</v>
      </c>
    </row>
    <row r="4" spans="1:17" ht="14.25" thickTop="1" x14ac:dyDescent="0.3">
      <c r="A4" s="56" t="s">
        <v>0</v>
      </c>
      <c r="B4" s="68">
        <f>'통합표(2025년)'!$B$17</f>
        <v>14017</v>
      </c>
      <c r="C4" s="130">
        <f>'통합표(2024년)'!$B$17</f>
        <v>13359</v>
      </c>
      <c r="D4" s="138">
        <f>'통합표(2023년)'!$B$17</f>
        <v>8710</v>
      </c>
      <c r="E4" s="64">
        <f>'통합표(2022년)'!$B$17</f>
        <v>1444</v>
      </c>
      <c r="F4" s="68">
        <f>'통합표(2025년)'!$D$17</f>
        <v>156</v>
      </c>
      <c r="G4" s="130">
        <f>'통합표(2024년)'!$D$17</f>
        <v>0</v>
      </c>
      <c r="H4" s="130">
        <f>'통합표(2023년)'!$D$17</f>
        <v>67</v>
      </c>
      <c r="I4" s="64">
        <f>'통합표(2022년)'!$D$17</f>
        <v>0</v>
      </c>
      <c r="J4" s="68">
        <f>'통합표(2025년)'!$F$17</f>
        <v>0</v>
      </c>
      <c r="K4" s="64">
        <f>'통합표(2024년)'!$F$17</f>
        <v>0</v>
      </c>
      <c r="L4" s="143">
        <f>'통합표(2023년)'!$F$17</f>
        <v>0</v>
      </c>
      <c r="M4" s="64">
        <f>'통합표(2022년)'!$F$17</f>
        <v>0</v>
      </c>
      <c r="N4" s="68">
        <f>'통합표(2025년)'!$H$17</f>
        <v>390</v>
      </c>
      <c r="O4" s="64">
        <f>'통합표(2024년)'!$H$17</f>
        <v>368</v>
      </c>
      <c r="P4" s="143">
        <f>'통합표(2023년)'!$H$17</f>
        <v>329</v>
      </c>
      <c r="Q4" s="80">
        <f>'통합표(2022년)'!$H$17</f>
        <v>1011</v>
      </c>
    </row>
    <row r="5" spans="1:17" x14ac:dyDescent="0.3">
      <c r="A5" s="57" t="s">
        <v>38</v>
      </c>
      <c r="B5" s="69">
        <f>'통합표(2025년)'!$J$17</f>
        <v>11241</v>
      </c>
      <c r="C5" s="75">
        <f>'통합표(2024년)'!$J$17</f>
        <v>11756</v>
      </c>
      <c r="D5" s="75">
        <f>'통합표(2023년)'!$J$17</f>
        <v>7987</v>
      </c>
      <c r="E5" s="65">
        <f>'통합표(2022년)'!$J$17</f>
        <v>1646</v>
      </c>
      <c r="F5" s="69">
        <f>'통합표(2025년)'!$L$17</f>
        <v>0</v>
      </c>
      <c r="G5" s="75">
        <f>'통합표(2024년)'!$L$17</f>
        <v>135</v>
      </c>
      <c r="H5" s="75">
        <f>'통합표(2023년)'!$L$17</f>
        <v>0</v>
      </c>
      <c r="I5" s="65">
        <f>'통합표(2022년)'!$L$17</f>
        <v>33</v>
      </c>
      <c r="J5" s="69">
        <f>'통합표(2025년)'!$N$17</f>
        <v>0</v>
      </c>
      <c r="K5" s="65">
        <f>'통합표(2024년)'!$N$17</f>
        <v>0</v>
      </c>
      <c r="L5" s="65">
        <f>'통합표(2023년)'!$N$17</f>
        <v>0</v>
      </c>
      <c r="M5" s="65">
        <f>'통합표(2022년)'!$N$17</f>
        <v>0</v>
      </c>
      <c r="N5" s="69">
        <f>'통합표(2025년)'!$P$17</f>
        <v>468</v>
      </c>
      <c r="O5" s="65">
        <f>'통합표(2024년)'!$P$17</f>
        <v>330</v>
      </c>
      <c r="P5" s="65">
        <f>'통합표(2023년)'!$P$17</f>
        <v>339</v>
      </c>
      <c r="Q5" s="81">
        <f>'통합표(2022년)'!$P$17</f>
        <v>1125</v>
      </c>
    </row>
    <row r="6" spans="1:17" x14ac:dyDescent="0.3">
      <c r="A6" s="57" t="s">
        <v>2</v>
      </c>
      <c r="B6" s="69">
        <f>'통합표(2025년)'!$R$17</f>
        <v>10761</v>
      </c>
      <c r="C6" s="75">
        <f>'통합표(2024년)'!$R$17</f>
        <v>10769</v>
      </c>
      <c r="D6" s="75">
        <f>'통합표(2023년)'!$R$17</f>
        <v>8193</v>
      </c>
      <c r="E6" s="65">
        <f>'통합표(2022년)'!$R$17</f>
        <v>1420</v>
      </c>
      <c r="F6" s="69">
        <f>'통합표(2025년)'!$T$17</f>
        <v>161</v>
      </c>
      <c r="G6" s="75">
        <f>'통합표(2024년)'!$T$17</f>
        <v>0</v>
      </c>
      <c r="H6" s="75">
        <f>'통합표(2023년)'!$T$17</f>
        <v>0</v>
      </c>
      <c r="I6" s="65">
        <f>'통합표(2022년)'!$T$17</f>
        <v>0</v>
      </c>
      <c r="J6" s="69">
        <f>'통합표(2025년)'!$V$17</f>
        <v>0</v>
      </c>
      <c r="K6" s="65">
        <f>'통합표(2024년)'!$V$17</f>
        <v>0</v>
      </c>
      <c r="L6" s="65">
        <f>'통합표(2023년)'!$V$17</f>
        <v>0</v>
      </c>
      <c r="M6" s="65">
        <f>'통합표(2022년)'!$V$17</f>
        <v>0</v>
      </c>
      <c r="N6" s="69">
        <f>'통합표(2025년)'!$X$17</f>
        <v>357</v>
      </c>
      <c r="O6" s="65">
        <f>'통합표(2024년)'!$X$17</f>
        <v>306</v>
      </c>
      <c r="P6" s="65">
        <f>'통합표(2023년)'!$X$17</f>
        <v>290</v>
      </c>
      <c r="Q6" s="81">
        <f>'통합표(2022년)'!$X$17</f>
        <v>1110</v>
      </c>
    </row>
    <row r="7" spans="1:17" x14ac:dyDescent="0.3">
      <c r="A7" s="57" t="s">
        <v>3</v>
      </c>
      <c r="B7" s="69">
        <f>'통합표(2025년)'!$Z$17</f>
        <v>13132</v>
      </c>
      <c r="C7" s="75">
        <f>'통합표(2024년)'!$Z$17</f>
        <v>13076</v>
      </c>
      <c r="D7" s="75">
        <f>'통합표(2023년)'!$Z$17</f>
        <v>9853</v>
      </c>
      <c r="E7" s="65">
        <f>'통합표(2022년)'!$Z$17</f>
        <v>1092</v>
      </c>
      <c r="F7" s="69">
        <f>'통합표(2025년)'!$AB$17</f>
        <v>0</v>
      </c>
      <c r="G7" s="75">
        <f>'통합표(2024년)'!$AB$17</f>
        <v>203</v>
      </c>
      <c r="H7" s="75">
        <f>'통합표(2023년)'!$AB$17</f>
        <v>0</v>
      </c>
      <c r="I7" s="65">
        <f>'통합표(2022년)'!$AB$17</f>
        <v>27</v>
      </c>
      <c r="J7" s="69">
        <f>'통합표(2025년)'!$AD$17</f>
        <v>0</v>
      </c>
      <c r="K7" s="65">
        <f>'통합표(2024년)'!$AD$17</f>
        <v>0</v>
      </c>
      <c r="L7" s="65">
        <f>'통합표(2023년)'!$AD$17</f>
        <v>0</v>
      </c>
      <c r="M7" s="65">
        <f>'통합표(2022년)'!$AD$17</f>
        <v>0</v>
      </c>
      <c r="N7" s="69">
        <f>'통합표(2025년)'!$AF$17</f>
        <v>367</v>
      </c>
      <c r="O7" s="65">
        <f>'통합표(2024년)'!$AF$17</f>
        <v>416</v>
      </c>
      <c r="P7" s="65">
        <f>'통합표(2023년)'!$AF$17</f>
        <v>258</v>
      </c>
      <c r="Q7" s="81">
        <f>'통합표(2022년)'!$AF$17</f>
        <v>789</v>
      </c>
    </row>
    <row r="8" spans="1:17" x14ac:dyDescent="0.3">
      <c r="A8" s="57" t="s">
        <v>4</v>
      </c>
      <c r="B8" s="69">
        <f>'통합표(2025년)'!$AH$17</f>
        <v>0</v>
      </c>
      <c r="C8" s="75">
        <f>'통합표(2024년)'!$AH$17</f>
        <v>8440</v>
      </c>
      <c r="D8" s="75">
        <f>'통합표(2023년)'!$AH$17</f>
        <v>8475</v>
      </c>
      <c r="E8" s="65">
        <f>'통합표(2022년)'!$AH$17</f>
        <v>848</v>
      </c>
      <c r="F8" s="69">
        <f>'통합표(2025년)'!$AJ$17</f>
        <v>0</v>
      </c>
      <c r="G8" s="75">
        <f>'통합표(2024년)'!$AJ$17</f>
        <v>0</v>
      </c>
      <c r="H8" s="75">
        <f>'통합표(2023년)'!$AJ$17</f>
        <v>0</v>
      </c>
      <c r="I8" s="65">
        <f>'통합표(2022년)'!$AJ$17</f>
        <v>0</v>
      </c>
      <c r="J8" s="69">
        <f>'통합표(2025년)'!$AL$17</f>
        <v>0</v>
      </c>
      <c r="K8" s="65">
        <f>'통합표(2024년)'!$AL$17</f>
        <v>0</v>
      </c>
      <c r="L8" s="65">
        <f>'통합표(2023년)'!$AL$17</f>
        <v>0</v>
      </c>
      <c r="M8" s="65">
        <f>'통합표(2022년)'!$AL$17</f>
        <v>0</v>
      </c>
      <c r="N8" s="69">
        <f>'통합표(2025년)'!$AN$17</f>
        <v>0</v>
      </c>
      <c r="O8" s="65">
        <f>'통합표(2024년)'!$AN$17</f>
        <v>292</v>
      </c>
      <c r="P8" s="65">
        <f>'통합표(2023년)'!$AN$17</f>
        <v>232</v>
      </c>
      <c r="Q8" s="81">
        <f>'통합표(2022년)'!$AN$17</f>
        <v>412</v>
      </c>
    </row>
    <row r="9" spans="1:17" x14ac:dyDescent="0.3">
      <c r="A9" s="57" t="s">
        <v>5</v>
      </c>
      <c r="B9" s="69">
        <f>'통합표(2025년)'!$AP$17</f>
        <v>0</v>
      </c>
      <c r="C9" s="75">
        <f>'통합표(2024년)'!$AP$17</f>
        <v>5950</v>
      </c>
      <c r="D9" s="75">
        <f>'통합표(2023년)'!$AP$17</f>
        <v>6512</v>
      </c>
      <c r="E9" s="65">
        <f>'통합표(2022년)'!$AP$17</f>
        <v>635</v>
      </c>
      <c r="F9" s="69">
        <f>'통합표(2025년)'!$AR$17</f>
        <v>0</v>
      </c>
      <c r="G9" s="75">
        <f>'통합표(2024년)'!$AR$17</f>
        <v>181</v>
      </c>
      <c r="H9" s="75">
        <f>'통합표(2023년)'!$AR$17</f>
        <v>0</v>
      </c>
      <c r="I9" s="65">
        <f>'통합표(2022년)'!$AR$17</f>
        <v>33</v>
      </c>
      <c r="J9" s="69">
        <f>'통합표(2025년)'!$AT$17</f>
        <v>0</v>
      </c>
      <c r="K9" s="65">
        <f>'통합표(2024년)'!$AT$17</f>
        <v>0</v>
      </c>
      <c r="L9" s="65">
        <f>'통합표(2023년)'!$AT$17</f>
        <v>0</v>
      </c>
      <c r="M9" s="65">
        <f>'통합표(2022년)'!$AT$17</f>
        <v>0</v>
      </c>
      <c r="N9" s="69">
        <f>'통합표(2025년)'!$AV$17</f>
        <v>0</v>
      </c>
      <c r="O9" s="65">
        <f>'통합표(2024년)'!$AV$17</f>
        <v>249</v>
      </c>
      <c r="P9" s="65">
        <f>'통합표(2023년)'!$AV$17</f>
        <v>205</v>
      </c>
      <c r="Q9" s="81">
        <f>'통합표(2022년)'!$AV$17</f>
        <v>218</v>
      </c>
    </row>
    <row r="10" spans="1:17" x14ac:dyDescent="0.3">
      <c r="A10" s="57" t="s">
        <v>6</v>
      </c>
      <c r="B10" s="69">
        <f>'통합표(2025년)'!$AX$17</f>
        <v>0</v>
      </c>
      <c r="C10" s="75">
        <f>'통합표(2024년)'!$AX$17</f>
        <v>6700</v>
      </c>
      <c r="D10" s="75">
        <f>'통합표(2023년)'!$AX$17</f>
        <v>6713</v>
      </c>
      <c r="E10" s="65">
        <f>'통합표(2022년)'!$AX$17</f>
        <v>1046</v>
      </c>
      <c r="F10" s="69">
        <f>'통합표(2025년)'!$AZ$17</f>
        <v>0</v>
      </c>
      <c r="G10" s="75">
        <f>'통합표(2024년)'!$AZ$17</f>
        <v>0</v>
      </c>
      <c r="H10" s="75">
        <f>'통합표(2023년)'!$AZ$17</f>
        <v>0</v>
      </c>
      <c r="I10" s="65">
        <f>'통합표(2022년)'!$AZ$17</f>
        <v>0</v>
      </c>
      <c r="J10" s="69">
        <f>'통합표(2025년)'!$BB$17</f>
        <v>0</v>
      </c>
      <c r="K10" s="65">
        <f>'통합표(2024년)'!$BB$17</f>
        <v>0</v>
      </c>
      <c r="L10" s="65">
        <f>'통합표(2023년)'!$BB$17</f>
        <v>0</v>
      </c>
      <c r="M10" s="65">
        <f>'통합표(2022년)'!$BB$17</f>
        <v>0</v>
      </c>
      <c r="N10" s="69">
        <f>'통합표(2025년)'!$BD$17</f>
        <v>0</v>
      </c>
      <c r="O10" s="65">
        <f>'통합표(2024년)'!$BD$17</f>
        <v>209</v>
      </c>
      <c r="P10" s="65">
        <f>'통합표(2023년)'!$BD$17</f>
        <v>123</v>
      </c>
      <c r="Q10" s="81">
        <f>'통합표(2022년)'!$BD$17</f>
        <v>290</v>
      </c>
    </row>
    <row r="11" spans="1:17" x14ac:dyDescent="0.3">
      <c r="A11" s="57" t="s">
        <v>7</v>
      </c>
      <c r="B11" s="69">
        <f>'통합표(2025년)'!$BF$17</f>
        <v>0</v>
      </c>
      <c r="C11" s="75">
        <f>'통합표(2024년)'!$BF$17</f>
        <v>7396</v>
      </c>
      <c r="D11" s="75">
        <f>'통합표(2023년)'!$BF$17</f>
        <v>6453</v>
      </c>
      <c r="E11" s="65">
        <f>'통합표(2022년)'!$BF$17</f>
        <v>1033</v>
      </c>
      <c r="F11" s="69">
        <f>'통합표(2025년)'!$BH$17</f>
        <v>0</v>
      </c>
      <c r="G11" s="75">
        <f>'통합표(2024년)'!$BH$17</f>
        <v>247</v>
      </c>
      <c r="H11" s="75">
        <f>'통합표(2023년)'!$BH$17</f>
        <v>151</v>
      </c>
      <c r="I11" s="65">
        <f>'통합표(2022년)'!$BH$17</f>
        <v>38</v>
      </c>
      <c r="J11" s="69">
        <f>'통합표(2025년)'!$BJ$17</f>
        <v>0</v>
      </c>
      <c r="K11" s="65">
        <f>'통합표(2024년)'!$BJ$17</f>
        <v>0</v>
      </c>
      <c r="L11" s="65">
        <f>'통합표(2023년)'!$BJ$17</f>
        <v>0</v>
      </c>
      <c r="M11" s="65">
        <f>'통합표(2022년)'!$BJ$17</f>
        <v>0</v>
      </c>
      <c r="N11" s="69">
        <f>'통합표(2025년)'!$BL$17</f>
        <v>0</v>
      </c>
      <c r="O11" s="65">
        <f>'통합표(2024년)'!$BL$17</f>
        <v>197</v>
      </c>
      <c r="P11" s="65">
        <f>'통합표(2023년)'!$BL$17</f>
        <v>95</v>
      </c>
      <c r="Q11" s="81">
        <f>'통합표(2022년)'!$BL$17</f>
        <v>520</v>
      </c>
    </row>
    <row r="12" spans="1:17" x14ac:dyDescent="0.3">
      <c r="A12" s="57" t="s">
        <v>8</v>
      </c>
      <c r="B12" s="69">
        <f>'통합표(2025년)'!$BN$17</f>
        <v>0</v>
      </c>
      <c r="C12" s="75">
        <f>'통합표(2024년)'!$BN$17</f>
        <v>10173</v>
      </c>
      <c r="D12" s="75">
        <f>'통합표(2023년)'!$BN$17</f>
        <v>7586</v>
      </c>
      <c r="E12" s="65">
        <f>'통합표(2022년)'!$BN$17</f>
        <v>1063</v>
      </c>
      <c r="F12" s="69">
        <f>'통합표(2025년)'!$BP$17</f>
        <v>0</v>
      </c>
      <c r="G12" s="75">
        <f>'통합표(2024년)'!$BP$17</f>
        <v>0</v>
      </c>
      <c r="H12" s="75">
        <f>'통합표(2023년)'!$BP$17</f>
        <v>0</v>
      </c>
      <c r="I12" s="65">
        <f>'통합표(2022년)'!$BP$17</f>
        <v>0</v>
      </c>
      <c r="J12" s="69">
        <f>'통합표(2025년)'!$BR$17</f>
        <v>0</v>
      </c>
      <c r="K12" s="65">
        <f>'통합표(2024년)'!$BR$17</f>
        <v>0</v>
      </c>
      <c r="L12" s="65">
        <f>'통합표(2023년)'!$BR$17</f>
        <v>0</v>
      </c>
      <c r="M12" s="65">
        <f>'통합표(2022년)'!$BR$17</f>
        <v>0</v>
      </c>
      <c r="N12" s="69">
        <f>'통합표(2025년)'!$BT$17</f>
        <v>0</v>
      </c>
      <c r="O12" s="65">
        <f>'통합표(2024년)'!$BT$17</f>
        <v>181</v>
      </c>
      <c r="P12" s="65">
        <f>'통합표(2023년)'!$BT$17</f>
        <v>84</v>
      </c>
      <c r="Q12" s="81">
        <f>'통합표(2022년)'!$BT$17</f>
        <v>505</v>
      </c>
    </row>
    <row r="13" spans="1:17" x14ac:dyDescent="0.3">
      <c r="A13" s="57" t="s">
        <v>9</v>
      </c>
      <c r="B13" s="69">
        <f>'통합표(2025년)'!$BV$17</f>
        <v>0</v>
      </c>
      <c r="C13" s="75">
        <f>'통합표(2024년)'!$BV$17</f>
        <v>10344</v>
      </c>
      <c r="D13" s="75">
        <f>'통합표(2023년)'!$BV$17</f>
        <v>9258</v>
      </c>
      <c r="E13" s="65">
        <f>'통합표(2022년)'!$BV$17</f>
        <v>1523</v>
      </c>
      <c r="F13" s="69">
        <f>'통합표(2025년)'!$BX$17</f>
        <v>0</v>
      </c>
      <c r="G13" s="75">
        <f>'통합표(2024년)'!$BX$17</f>
        <v>251</v>
      </c>
      <c r="H13" s="75">
        <f>'통합표(2023년)'!$BX$17</f>
        <v>178</v>
      </c>
      <c r="I13" s="65">
        <f>'통합표(2022년)'!$BX$17</f>
        <v>29</v>
      </c>
      <c r="J13" s="69">
        <f>'통합표(2025년)'!$BZ$17</f>
        <v>0</v>
      </c>
      <c r="K13" s="65">
        <f>'통합표(2024년)'!$BZ$17</f>
        <v>0</v>
      </c>
      <c r="L13" s="65">
        <f>'통합표(2023년)'!$BZ$17</f>
        <v>0</v>
      </c>
      <c r="M13" s="65">
        <f>'통합표(2022년)'!$BZ$17</f>
        <v>0</v>
      </c>
      <c r="N13" s="69">
        <f>'통합표(2025년)'!$CB$17</f>
        <v>0</v>
      </c>
      <c r="O13" s="65">
        <f>'통합표(2024년)'!$CB$17</f>
        <v>153</v>
      </c>
      <c r="P13" s="65">
        <f>'통합표(2023년)'!$CB$17</f>
        <v>82</v>
      </c>
      <c r="Q13" s="81">
        <f>'통합표(2022년)'!$CB$17</f>
        <v>279</v>
      </c>
    </row>
    <row r="14" spans="1:17" x14ac:dyDescent="0.3">
      <c r="A14" s="57" t="s">
        <v>10</v>
      </c>
      <c r="B14" s="69">
        <f>'통합표(2025년)'!$CD$17</f>
        <v>0</v>
      </c>
      <c r="C14" s="75">
        <f>'통합표(2024년)'!$CD$17</f>
        <v>12910</v>
      </c>
      <c r="D14" s="75">
        <f>'통합표(2023년)'!$CD$17</f>
        <v>10999</v>
      </c>
      <c r="E14" s="65">
        <f>'통합표(2022년)'!$CD$17</f>
        <v>1171</v>
      </c>
      <c r="F14" s="69">
        <f>'통합표(2025년)'!$CF$17</f>
        <v>0</v>
      </c>
      <c r="G14" s="75">
        <f>'통합표(2024년)'!$CF$17</f>
        <v>0</v>
      </c>
      <c r="H14" s="75">
        <f>'통합표(2023년)'!$CF$17</f>
        <v>180</v>
      </c>
      <c r="I14" s="65">
        <f>'통합표(2022년)'!$CF$17</f>
        <v>0</v>
      </c>
      <c r="J14" s="69">
        <f>'통합표(2025년)'!$CH$17</f>
        <v>0</v>
      </c>
      <c r="K14" s="65">
        <f>'통합표(2024년)'!$CH$17</f>
        <v>0</v>
      </c>
      <c r="L14" s="65">
        <f>'통합표(2023년)'!$CH$17</f>
        <v>0</v>
      </c>
      <c r="M14" s="65">
        <f>'통합표(2022년)'!$CH$17</f>
        <v>0</v>
      </c>
      <c r="N14" s="69">
        <f>'통합표(2025년)'!$CJ$17</f>
        <v>0</v>
      </c>
      <c r="O14" s="65">
        <f>'통합표(2024년)'!$CJ$17</f>
        <v>259</v>
      </c>
      <c r="P14" s="65">
        <f>'통합표(2023년)'!$CJ$17</f>
        <v>206</v>
      </c>
      <c r="Q14" s="81">
        <f>'통합표(2022년)'!$CJ$17</f>
        <v>453</v>
      </c>
    </row>
    <row r="15" spans="1:17" ht="14.25" thickBot="1" x14ac:dyDescent="0.35">
      <c r="A15" s="58" t="s">
        <v>11</v>
      </c>
      <c r="B15" s="70">
        <f>'통합표(2025년)'!$CL$17</f>
        <v>0</v>
      </c>
      <c r="C15" s="129">
        <f>'통합표(2024년)'!$CL$17</f>
        <v>13739</v>
      </c>
      <c r="D15" s="129">
        <f>'통합표(2023년)'!$CL$17</f>
        <v>14480</v>
      </c>
      <c r="E15" s="66">
        <f>'통합표(2022년)'!$CL$17</f>
        <v>0</v>
      </c>
      <c r="F15" s="70">
        <f>'통합표(2025년)'!$CN$176</f>
        <v>0</v>
      </c>
      <c r="G15" s="129">
        <f>'통합표(2024년)'!$CN$176</f>
        <v>0</v>
      </c>
      <c r="H15" s="129">
        <f>'통합표(2023년)'!$CN$176</f>
        <v>0</v>
      </c>
      <c r="I15" s="66">
        <f>'통합표(2022년)'!$CN$176</f>
        <v>0</v>
      </c>
      <c r="J15" s="70">
        <f>'통합표(2025년)'!$CP$17</f>
        <v>0</v>
      </c>
      <c r="K15" s="66">
        <f>'통합표(2024년)'!$CP$17</f>
        <v>0</v>
      </c>
      <c r="L15" s="66">
        <f>'통합표(2023년)'!$CP$17</f>
        <v>0</v>
      </c>
      <c r="M15" s="66">
        <f>'통합표(2022년)'!$CP$17</f>
        <v>0</v>
      </c>
      <c r="N15" s="70">
        <f>'통합표(2025년)'!$CR$17</f>
        <v>0</v>
      </c>
      <c r="O15" s="66">
        <f>'통합표(2024년)'!$CR$17</f>
        <v>336</v>
      </c>
      <c r="P15" s="66">
        <f>'통합표(2023년)'!$CR$17</f>
        <v>271</v>
      </c>
      <c r="Q15" s="135">
        <f>'통합표(2022년)'!$CR$17</f>
        <v>0</v>
      </c>
    </row>
  </sheetData>
  <mergeCells count="1">
    <mergeCell ref="A1:Q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29</vt:i4>
      </vt:variant>
    </vt:vector>
  </HeadingPairs>
  <TitlesOfParts>
    <vt:vector size="29" baseType="lpstr">
      <vt:lpstr>통합표(2025년)</vt:lpstr>
      <vt:lpstr>통합표(2024년)</vt:lpstr>
      <vt:lpstr>통합표(2023년)</vt:lpstr>
      <vt:lpstr>통합표(2022년)</vt:lpstr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중계체육</vt:lpstr>
      <vt:lpstr>월계체육</vt:lpstr>
      <vt:lpstr>구민</vt:lpstr>
      <vt:lpstr>불암배드</vt:lpstr>
      <vt:lpstr>불암스포츠</vt:lpstr>
      <vt:lpstr>당고개배</vt:lpstr>
      <vt:lpstr>초안산배</vt:lpstr>
      <vt:lpstr>상계공영</vt:lpstr>
      <vt:lpstr>마들스타</vt:lpstr>
      <vt:lpstr>마들테니</vt:lpstr>
      <vt:lpstr>더불어숲</vt:lpstr>
      <vt:lpstr>초안산캠</vt:lpstr>
      <vt:lpstr>수락산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이은혜</dc:creator>
  <cp:lastModifiedBy>김수빈</cp:lastModifiedBy>
  <cp:lastPrinted>2022-09-30T02:03:24Z</cp:lastPrinted>
  <dcterms:created xsi:type="dcterms:W3CDTF">2022-01-12T01:28:29Z</dcterms:created>
  <dcterms:modified xsi:type="dcterms:W3CDTF">2025-05-23T02:21:33Z</dcterms:modified>
</cp:coreProperties>
</file>